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codeName="ThisWorkbook" defaultThemeVersion="166925"/>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0C783205-0E4C-41EE-882A-45DA6DAA7806}" xr6:coauthVersionLast="36" xr6:coauthVersionMax="36" xr10:uidLastSave="{00000000-0000-0000-0000-000000000000}"/>
  <bookViews>
    <workbookView xWindow="0" yWindow="0" windowWidth="35250" windowHeight="11700" tabRatio="957" xr2:uid="{CB9D6E04-75EE-4DFC-9FF0-A7097446AF65}"/>
  </bookViews>
  <sheets>
    <sheet name="Ditch Outfall Denit D1" sheetId="18" r:id="rId1"/>
    <sheet name="Ditch Outfall Denit D2" sheetId="12" r:id="rId2"/>
    <sheet name="Ditch Outfall Denit D3" sheetId="10" r:id="rId3"/>
    <sheet name="Ditch Outfall Denit D4" sheetId="5" r:id="rId4"/>
    <sheet name="Ditch Outfall Denit D5" sheetId="85" r:id="rId5"/>
    <sheet name="LAKE WASHINGTON SWALE D 5" sheetId="2" r:id="rId6"/>
    <sheet name="FEMA Buyout D2" sheetId="13" r:id="rId7"/>
    <sheet name="Micco SW Pond D3" sheetId="87" r:id="rId8"/>
    <sheet name="Fay Lake D1" sheetId="19" r:id="rId9"/>
    <sheet name="NASA Drainage Improvement D2" sheetId="15" r:id="rId10"/>
    <sheet name="Micco Central D3" sheetId="11" r:id="rId11"/>
    <sheet name="Breezeway D1" sheetId="17" r:id="rId12"/>
    <sheet name="Ruby St -SW Sed &amp; Trtmnt Sys D4" sheetId="9" r:id="rId13"/>
    <sheet name="Scottsmoor C D1" sheetId="22" r:id="rId14"/>
    <sheet name="Pines Industrial Pond D4" sheetId="8" r:id="rId15"/>
    <sheet name="West Cocoa - Adamson Rd  Imp D1" sheetId="21" r:id="rId16"/>
    <sheet name="West Cocoa 520 - Pluckebaum D1" sheetId="20" r:id="rId17"/>
    <sheet name="Scottsmoor I D1" sheetId="23" r:id="rId18"/>
    <sheet name="W Crisafulli Rd - Church Rd D2" sheetId="16" r:id="rId19"/>
    <sheet name="Mud Lake - West Cocoa D2" sheetId="14" r:id="rId20"/>
    <sheet name="Otter Creek Basin Outfall D4" sheetId="7" r:id="rId21"/>
    <sheet name="Johnson Jr Hi Pnd Denit PH 2 D4" sheetId="6" r:id="rId22"/>
    <sheet name="Hoover &amp; Ocean Pk SW Imp D5" sheetId="3" r:id="rId23"/>
    <sheet name="Basin 1329 Denit" sheetId="4" r:id="rId24"/>
    <sheet name="County Wide Oyster Gardening" sheetId="82" r:id="rId25"/>
    <sheet name="MUCK REMOV-N-GRAND CANAL  DREDG" sheetId="25" r:id="rId26"/>
    <sheet name="MUCK REMOVAL-N-EAU GALLIE DREDG" sheetId="26" r:id="rId27"/>
    <sheet name="MUCK REMOV-BNA-SYKES CREK DREDG" sheetId="27" r:id="rId28"/>
    <sheet name="OYSTER LIVNG SHORELINE-BNA-BREV" sheetId="28" r:id="rId29"/>
    <sheet name="MUCK REMOVL-BNA-MI CANALS DREDG" sheetId="30" r:id="rId30"/>
    <sheet name="MUCK REMOV-N-TITUSV EAST  DREDG" sheetId="31" r:id="rId31"/>
    <sheet name="STORMWATER-BNA-BASIN 1409 DENIT" sheetId="32" r:id="rId32"/>
    <sheet name="OYSTER LIVING SHRLINE-BNA-SQ FT" sheetId="34" r:id="rId33"/>
    <sheet name="OYSTER LIVING SHORELINE-N-SQ FT" sheetId="35" r:id="rId34"/>
    <sheet name="OYSTER LIVIG SHRLINE-CENT-SQ FT" sheetId="36" r:id="rId35"/>
    <sheet name="MUCK REMOVAL-N-NASA E DREDGING" sheetId="37" r:id="rId36"/>
    <sheet name="MUCK REMOVL-N-TITUSV WEST DREDG" sheetId="38" r:id="rId37"/>
    <sheet name="MUCK REMOVL-N-ROCKLEDGE B DREDG" sheetId="39" r:id="rId38"/>
    <sheet name="SEPTIC REMOVAL-N-S BEACHES A" sheetId="40" r:id="rId39"/>
    <sheet name="SEPTIC REMOVAL-CENT-MICCO PH II" sheetId="41" r:id="rId40"/>
    <sheet name="SEWER LATERAL-BNA-MI SMKE TESTS" sheetId="42" r:id="rId41"/>
    <sheet name="SEWER LAT-CENT-B BAY SMKE TESTS" sheetId="43" r:id="rId42"/>
    <sheet name="SEWER LAT-N-S BEACH SMOKE TESTS" sheetId="44" r:id="rId43"/>
    <sheet name="BANANA STORMWATER PROJECTS" sheetId="45" r:id="rId44"/>
    <sheet name="COUNTYWIDE POND HARVESTING" sheetId="46" r:id="rId45"/>
    <sheet name="BASIN 26 SUNSET SERENITY PK BIO" sheetId="47" r:id="rId46"/>
    <sheet name="BASIN 22 HNTINGTN-SERNTY WDCHIP" sheetId="48" r:id="rId47"/>
    <sheet name="N STORMWATER PROJECTS" sheetId="49" r:id="rId48"/>
    <sheet name="BASIN 2258 DITCH OUTFAL DENI D5" sheetId="50" r:id="rId49"/>
    <sheet name="CENTRAL STORMWATER PROJECTS" sheetId="51" r:id="rId50"/>
    <sheet name="SEPTIC REMOVAL-NORTH-SHARPES A" sheetId="52" r:id="rId51"/>
    <sheet name="SEPTIC REMOVAL-NORTH-SHARPES B" sheetId="53" r:id="rId52"/>
    <sheet name="SEPTIC REMOVAL-NORTH-COCOA C" sheetId="54" r:id="rId53"/>
    <sheet name="RAPID INFILTR BSN UPGRADE-N-PSJ" sheetId="55" r:id="rId54"/>
    <sheet name="SEPTIC REMVL-BNA-SYKES CREEK T " sheetId="56" r:id="rId55"/>
    <sheet name="SEPTIC REMVL-BNA-SYKES CREEK N " sheetId="57" r:id="rId56"/>
    <sheet name="SEPTIC REMVL-BNA-SYKES CREEK M " sheetId="58" r:id="rId57"/>
    <sheet name="SEPTIC REMOVAL-BNA-S BANANA B" sheetId="59" r:id="rId58"/>
    <sheet name="SEPTIC REMOVAL BNA MI C" sheetId="60" r:id="rId59"/>
    <sheet name="SEPTIC REMVL-BNA-MERRITT ISL F" sheetId="61" r:id="rId60"/>
    <sheet name="SEPTIC REMVAL-BNA-SYKES CREEK R" sheetId="62" r:id="rId61"/>
    <sheet name="SEPTIC REMVAL-BNA-MERRITT ISL G" sheetId="63" r:id="rId62"/>
    <sheet name="SEPTIC REMVAL-BNA-NORTH MI E" sheetId="64" r:id="rId63"/>
    <sheet name="SPTC RMVL-CENT-MICCO SWR LN EXT" sheetId="65" r:id="rId64"/>
    <sheet name="SEPTIC REMOVAL-CENTRAL-MICCO B" sheetId="66" r:id="rId65"/>
    <sheet name="SEPTIC REMOVAL-NORTH-S CENT C " sheetId="67" r:id="rId66"/>
    <sheet name="SEPTIC REMVAL-N-S CENT D (BREV)" sheetId="68" r:id="rId67"/>
    <sheet name="SEPTIC REMOVAL-N-S CENTRAL A" sheetId="69" r:id="rId68"/>
    <sheet name="SEPTIC REMOVAL-N-S BEACHES O" sheetId="70" r:id="rId69"/>
    <sheet name="SEPTIC REMOVAL-N-S BEACHES P" sheetId="71" r:id="rId70"/>
    <sheet name="HUNTINGTON PD DENIT RETROFIT D1" sheetId="73" r:id="rId71"/>
    <sheet name="FLOUNDER CREEK POND D1" sheetId="72" r:id="rId72"/>
    <sheet name="SW PROJS-N-JOHNS RD PD RETROFIT" sheetId="74" r:id="rId73"/>
    <sheet name="SW PROJS-N-BSN 115 CARTER DENIT" sheetId="75" r:id="rId74"/>
    <sheet name="SW PROJS-N-BSN 193 WILEY DENIT" sheetId="76" r:id="rId75"/>
    <sheet name="SW PROJ-N-BSN 100 BURKHLM DENIT" sheetId="77" r:id="rId76"/>
    <sheet name="SW PRJ-N-BASIN 51 JOHNS RD DTCH" sheetId="78" r:id="rId77"/>
    <sheet name="BASIN 141 IRWIN WOODCHIP BIOREC" sheetId="79" r:id="rId78"/>
    <sheet name="KINGSMILL AURORA PHASE II" sheetId="80" r:id="rId79"/>
    <sheet name="SW PRJ-BNA-BSN 1304 SEAGULL BIO" sheetId="81" r:id="rId80"/>
  </sheets>
  <externalReferences>
    <externalReference r:id="rId81"/>
    <externalReference r:id="rId82"/>
  </externalReferences>
  <definedNames>
    <definedName name="_dis5" localSheetId="43">#REF!</definedName>
    <definedName name="_dis5" localSheetId="23">#REF!</definedName>
    <definedName name="_dis5" localSheetId="77">#REF!</definedName>
    <definedName name="_dis5" localSheetId="46">#REF!</definedName>
    <definedName name="_dis5" localSheetId="48">#REF!</definedName>
    <definedName name="_dis5" localSheetId="45">#REF!</definedName>
    <definedName name="_dis5" localSheetId="11">#REF!</definedName>
    <definedName name="_dis5" localSheetId="49">#REF!</definedName>
    <definedName name="_dis5" localSheetId="24">#REF!</definedName>
    <definedName name="_dis5" localSheetId="44">#REF!</definedName>
    <definedName name="_dis5" localSheetId="0">#REF!</definedName>
    <definedName name="_dis5" localSheetId="1">#REF!</definedName>
    <definedName name="_dis5" localSheetId="2">#REF!</definedName>
    <definedName name="_dis5" localSheetId="3">#REF!</definedName>
    <definedName name="_dis5" localSheetId="4">#REF!</definedName>
    <definedName name="_dis5" localSheetId="8">#REF!</definedName>
    <definedName name="_dis5" localSheetId="6">#REF!</definedName>
    <definedName name="_dis5" localSheetId="71">#REF!</definedName>
    <definedName name="_dis5" localSheetId="22">#REF!</definedName>
    <definedName name="_dis5" localSheetId="70">#REF!</definedName>
    <definedName name="_dis5" localSheetId="21">#REF!</definedName>
    <definedName name="_dis5" localSheetId="78">#REF!</definedName>
    <definedName name="_dis5" localSheetId="5">#REF!</definedName>
    <definedName name="_dis5" localSheetId="10">#REF!</definedName>
    <definedName name="_dis5" localSheetId="7">#REF!</definedName>
    <definedName name="_dis5" localSheetId="26">#REF!</definedName>
    <definedName name="_dis5" localSheetId="35">#REF!</definedName>
    <definedName name="_dis5" localSheetId="27">#REF!</definedName>
    <definedName name="_dis5" localSheetId="29">#REF!</definedName>
    <definedName name="_dis5" localSheetId="37">#REF!</definedName>
    <definedName name="_dis5" localSheetId="36">#REF!</definedName>
    <definedName name="_dis5" localSheetId="25">#REF!</definedName>
    <definedName name="_dis5" localSheetId="30">#REF!</definedName>
    <definedName name="_dis5" localSheetId="19">#REF!</definedName>
    <definedName name="_dis5" localSheetId="47">#REF!</definedName>
    <definedName name="_dis5" localSheetId="9">#REF!</definedName>
    <definedName name="_dis5" localSheetId="20">#REF!</definedName>
    <definedName name="_dis5" localSheetId="34">#REF!</definedName>
    <definedName name="_dis5" localSheetId="33">#REF!</definedName>
    <definedName name="_dis5" localSheetId="32">#REF!</definedName>
    <definedName name="_dis5" localSheetId="28">#REF!</definedName>
    <definedName name="_dis5" localSheetId="14">#REF!</definedName>
    <definedName name="_dis5" localSheetId="53">#REF!</definedName>
    <definedName name="_dis5" localSheetId="12">#REF!</definedName>
    <definedName name="_dis5" localSheetId="13">#REF!</definedName>
    <definedName name="_dis5" localSheetId="17">#REF!</definedName>
    <definedName name="_dis5" localSheetId="58">#REF!</definedName>
    <definedName name="_dis5" localSheetId="57">#REF!</definedName>
    <definedName name="_dis5" localSheetId="39">#REF!</definedName>
    <definedName name="_dis5" localSheetId="64">#REF!</definedName>
    <definedName name="_dis5" localSheetId="52">#REF!</definedName>
    <definedName name="_dis5" localSheetId="65">#REF!</definedName>
    <definedName name="_dis5" localSheetId="50">#REF!</definedName>
    <definedName name="_dis5" localSheetId="51">#REF!</definedName>
    <definedName name="_dis5" localSheetId="38">#REF!</definedName>
    <definedName name="_dis5" localSheetId="68">#REF!</definedName>
    <definedName name="_dis5" localSheetId="69">#REF!</definedName>
    <definedName name="_dis5" localSheetId="67">#REF!</definedName>
    <definedName name="_dis5" localSheetId="61">#REF!</definedName>
    <definedName name="_dis5" localSheetId="62">#REF!</definedName>
    <definedName name="_dis5" localSheetId="60">#REF!</definedName>
    <definedName name="_dis5" localSheetId="66">#REF!</definedName>
    <definedName name="_dis5" localSheetId="59">#REF!</definedName>
    <definedName name="_dis5" localSheetId="56">#REF!</definedName>
    <definedName name="_dis5" localSheetId="55">#REF!</definedName>
    <definedName name="_dis5" localSheetId="54">#REF!</definedName>
    <definedName name="_dis5" localSheetId="41">#REF!</definedName>
    <definedName name="_dis5" localSheetId="40">#REF!</definedName>
    <definedName name="_dis5" localSheetId="42">#REF!</definedName>
    <definedName name="_dis5" localSheetId="63">#REF!</definedName>
    <definedName name="_dis5" localSheetId="31">#REF!</definedName>
    <definedName name="_dis5" localSheetId="79">#REF!</definedName>
    <definedName name="_dis5" localSheetId="76">#REF!</definedName>
    <definedName name="_dis5" localSheetId="75">#REF!</definedName>
    <definedName name="_dis5" localSheetId="73">#REF!</definedName>
    <definedName name="_dis5" localSheetId="74">#REF!</definedName>
    <definedName name="_dis5" localSheetId="72">#REF!</definedName>
    <definedName name="_dis5" localSheetId="18">#REF!</definedName>
    <definedName name="_dis5" localSheetId="15">#REF!</definedName>
    <definedName name="_dis5" localSheetId="16">#REF!</definedName>
    <definedName name="_dis5">#REF!</definedName>
    <definedName name="_dis6">'[1]#REF'!$A$288</definedName>
    <definedName name="_oe6" localSheetId="7">'[2]Parks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43">#REF!</definedName>
    <definedName name="Capacity_Score" localSheetId="23">#REF!</definedName>
    <definedName name="Capacity_Score" localSheetId="77">#REF!</definedName>
    <definedName name="Capacity_Score" localSheetId="46">#REF!</definedName>
    <definedName name="Capacity_Score" localSheetId="48">#REF!</definedName>
    <definedName name="Capacity_Score" localSheetId="45">#REF!</definedName>
    <definedName name="Capacity_Score" localSheetId="11">#REF!</definedName>
    <definedName name="Capacity_Score" localSheetId="49">#REF!</definedName>
    <definedName name="Capacity_Score" localSheetId="24">#REF!</definedName>
    <definedName name="Capacity_Score" localSheetId="44">#REF!</definedName>
    <definedName name="Capacity_Score" localSheetId="0">#REF!</definedName>
    <definedName name="Capacity_Score" localSheetId="1">#REF!</definedName>
    <definedName name="Capacity_Score" localSheetId="2">#REF!</definedName>
    <definedName name="Capacity_Score" localSheetId="3">#REF!</definedName>
    <definedName name="Capacity_Score" localSheetId="4">#REF!</definedName>
    <definedName name="Capacity_Score" localSheetId="8">#REF!</definedName>
    <definedName name="Capacity_Score" localSheetId="6">#REF!</definedName>
    <definedName name="Capacity_Score" localSheetId="71">#REF!</definedName>
    <definedName name="Capacity_Score" localSheetId="22">#REF!</definedName>
    <definedName name="Capacity_Score" localSheetId="70">#REF!</definedName>
    <definedName name="Capacity_Score" localSheetId="21">#REF!</definedName>
    <definedName name="Capacity_Score" localSheetId="78">#REF!</definedName>
    <definedName name="Capacity_Score" localSheetId="5">#REF!</definedName>
    <definedName name="Capacity_Score" localSheetId="10">#REF!</definedName>
    <definedName name="Capacity_Score" localSheetId="7">#REF!</definedName>
    <definedName name="Capacity_Score" localSheetId="26">#REF!</definedName>
    <definedName name="Capacity_Score" localSheetId="35">#REF!</definedName>
    <definedName name="Capacity_Score" localSheetId="27">#REF!</definedName>
    <definedName name="Capacity_Score" localSheetId="29">#REF!</definedName>
    <definedName name="Capacity_Score" localSheetId="37">#REF!</definedName>
    <definedName name="Capacity_Score" localSheetId="36">#REF!</definedName>
    <definedName name="Capacity_Score" localSheetId="25">#REF!</definedName>
    <definedName name="Capacity_Score" localSheetId="30">#REF!</definedName>
    <definedName name="Capacity_Score" localSheetId="19">#REF!</definedName>
    <definedName name="Capacity_Score" localSheetId="47">#REF!</definedName>
    <definedName name="Capacity_Score" localSheetId="9">#REF!</definedName>
    <definedName name="Capacity_Score" localSheetId="20">#REF!</definedName>
    <definedName name="Capacity_Score" localSheetId="34">#REF!</definedName>
    <definedName name="Capacity_Score" localSheetId="33">#REF!</definedName>
    <definedName name="Capacity_Score" localSheetId="32">#REF!</definedName>
    <definedName name="Capacity_Score" localSheetId="28">#REF!</definedName>
    <definedName name="Capacity_Score" localSheetId="14">#REF!</definedName>
    <definedName name="Capacity_Score" localSheetId="53">#REF!</definedName>
    <definedName name="Capacity_Score" localSheetId="12">#REF!</definedName>
    <definedName name="Capacity_Score" localSheetId="13">#REF!</definedName>
    <definedName name="Capacity_Score" localSheetId="17">#REF!</definedName>
    <definedName name="Capacity_Score" localSheetId="58">#REF!</definedName>
    <definedName name="Capacity_Score" localSheetId="57">#REF!</definedName>
    <definedName name="Capacity_Score" localSheetId="39">#REF!</definedName>
    <definedName name="Capacity_Score" localSheetId="64">#REF!</definedName>
    <definedName name="Capacity_Score" localSheetId="52">#REF!</definedName>
    <definedName name="Capacity_Score" localSheetId="65">#REF!</definedName>
    <definedName name="Capacity_Score" localSheetId="50">#REF!</definedName>
    <definedName name="Capacity_Score" localSheetId="51">#REF!</definedName>
    <definedName name="Capacity_Score" localSheetId="38">#REF!</definedName>
    <definedName name="Capacity_Score" localSheetId="68">#REF!</definedName>
    <definedName name="Capacity_Score" localSheetId="69">#REF!</definedName>
    <definedName name="Capacity_Score" localSheetId="67">#REF!</definedName>
    <definedName name="Capacity_Score" localSheetId="61">#REF!</definedName>
    <definedName name="Capacity_Score" localSheetId="62">#REF!</definedName>
    <definedName name="Capacity_Score" localSheetId="60">#REF!</definedName>
    <definedName name="Capacity_Score" localSheetId="66">#REF!</definedName>
    <definedName name="Capacity_Score" localSheetId="59">#REF!</definedName>
    <definedName name="Capacity_Score" localSheetId="56">#REF!</definedName>
    <definedName name="Capacity_Score" localSheetId="55">#REF!</definedName>
    <definedName name="Capacity_Score" localSheetId="54">#REF!</definedName>
    <definedName name="Capacity_Score" localSheetId="41">#REF!</definedName>
    <definedName name="Capacity_Score" localSheetId="40">#REF!</definedName>
    <definedName name="Capacity_Score" localSheetId="42">#REF!</definedName>
    <definedName name="Capacity_Score" localSheetId="63">#REF!</definedName>
    <definedName name="Capacity_Score" localSheetId="31">#REF!</definedName>
    <definedName name="Capacity_Score" localSheetId="79">#REF!</definedName>
    <definedName name="Capacity_Score" localSheetId="76">#REF!</definedName>
    <definedName name="Capacity_Score" localSheetId="75">#REF!</definedName>
    <definedName name="Capacity_Score" localSheetId="73">#REF!</definedName>
    <definedName name="Capacity_Score" localSheetId="74">#REF!</definedName>
    <definedName name="Capacity_Score" localSheetId="72">#REF!</definedName>
    <definedName name="Capacity_Score" localSheetId="18">#REF!</definedName>
    <definedName name="Capacity_Score" localSheetId="15">#REF!</definedName>
    <definedName name="Capacity_Score" localSheetId="16">#REF!</definedName>
    <definedName name="Capacity_Score">#REF!</definedName>
    <definedName name="con" localSheetId="4">#REF!</definedName>
    <definedName name="con" localSheetId="7">#REF!</definedName>
    <definedName name="con">#REF!</definedName>
    <definedName name="Criticality">#REF!</definedName>
    <definedName name="d1storm">#REF!</definedName>
    <definedName name="entf">'[1]#REF'!$A$824</definedName>
    <definedName name="fdd">'[1]parks imp'!$A$829</definedName>
    <definedName name="GF" localSheetId="43">#REF!</definedName>
    <definedName name="GF" localSheetId="23">#REF!</definedName>
    <definedName name="GF" localSheetId="77">#REF!</definedName>
    <definedName name="GF" localSheetId="46">#REF!</definedName>
    <definedName name="GF" localSheetId="48">#REF!</definedName>
    <definedName name="GF" localSheetId="45">#REF!</definedName>
    <definedName name="GF" localSheetId="11">#REF!</definedName>
    <definedName name="GF" localSheetId="49">#REF!</definedName>
    <definedName name="GF" localSheetId="24">#REF!</definedName>
    <definedName name="GF" localSheetId="44">#REF!</definedName>
    <definedName name="GF" localSheetId="0">#REF!</definedName>
    <definedName name="GF" localSheetId="1">#REF!</definedName>
    <definedName name="GF" localSheetId="2">#REF!</definedName>
    <definedName name="GF" localSheetId="3">#REF!</definedName>
    <definedName name="GF" localSheetId="4">#REF!</definedName>
    <definedName name="GF" localSheetId="8">#REF!</definedName>
    <definedName name="GF" localSheetId="6">#REF!</definedName>
    <definedName name="GF" localSheetId="71">#REF!</definedName>
    <definedName name="GF" localSheetId="22">#REF!</definedName>
    <definedName name="GF" localSheetId="70">#REF!</definedName>
    <definedName name="GF" localSheetId="21">#REF!</definedName>
    <definedName name="GF" localSheetId="78">#REF!</definedName>
    <definedName name="GF" localSheetId="5">#REF!</definedName>
    <definedName name="GF" localSheetId="10">#REF!</definedName>
    <definedName name="GF" localSheetId="7">#REF!</definedName>
    <definedName name="GF" localSheetId="26">#REF!</definedName>
    <definedName name="GF" localSheetId="35">#REF!</definedName>
    <definedName name="GF" localSheetId="27">#REF!</definedName>
    <definedName name="GF" localSheetId="29">#REF!</definedName>
    <definedName name="GF" localSheetId="37">#REF!</definedName>
    <definedName name="GF" localSheetId="36">#REF!</definedName>
    <definedName name="GF" localSheetId="25">#REF!</definedName>
    <definedName name="GF" localSheetId="30">#REF!</definedName>
    <definedName name="GF" localSheetId="19">#REF!</definedName>
    <definedName name="GF" localSheetId="47">#REF!</definedName>
    <definedName name="GF" localSheetId="9">#REF!</definedName>
    <definedName name="GF" localSheetId="20">#REF!</definedName>
    <definedName name="GF" localSheetId="34">#REF!</definedName>
    <definedName name="GF" localSheetId="33">#REF!</definedName>
    <definedName name="GF" localSheetId="32">#REF!</definedName>
    <definedName name="GF" localSheetId="28">#REF!</definedName>
    <definedName name="GF" localSheetId="14">#REF!</definedName>
    <definedName name="GF" localSheetId="53">#REF!</definedName>
    <definedName name="GF" localSheetId="12">#REF!</definedName>
    <definedName name="GF" localSheetId="13">#REF!</definedName>
    <definedName name="GF" localSheetId="17">#REF!</definedName>
    <definedName name="GF" localSheetId="58">#REF!</definedName>
    <definedName name="GF" localSheetId="57">#REF!</definedName>
    <definedName name="GF" localSheetId="39">#REF!</definedName>
    <definedName name="GF" localSheetId="64">#REF!</definedName>
    <definedName name="GF" localSheetId="52">#REF!</definedName>
    <definedName name="GF" localSheetId="65">#REF!</definedName>
    <definedName name="GF" localSheetId="50">#REF!</definedName>
    <definedName name="GF" localSheetId="51">#REF!</definedName>
    <definedName name="GF" localSheetId="38">#REF!</definedName>
    <definedName name="GF" localSheetId="68">#REF!</definedName>
    <definedName name="GF" localSheetId="69">#REF!</definedName>
    <definedName name="GF" localSheetId="67">#REF!</definedName>
    <definedName name="GF" localSheetId="61">#REF!</definedName>
    <definedName name="GF" localSheetId="62">#REF!</definedName>
    <definedName name="GF" localSheetId="60">#REF!</definedName>
    <definedName name="GF" localSheetId="66">#REF!</definedName>
    <definedName name="GF" localSheetId="59">#REF!</definedName>
    <definedName name="GF" localSheetId="56">#REF!</definedName>
    <definedName name="GF" localSheetId="55">#REF!</definedName>
    <definedName name="GF" localSheetId="54">#REF!</definedName>
    <definedName name="GF" localSheetId="41">#REF!</definedName>
    <definedName name="GF" localSheetId="40">#REF!</definedName>
    <definedName name="GF" localSheetId="42">#REF!</definedName>
    <definedName name="GF" localSheetId="63">#REF!</definedName>
    <definedName name="GF" localSheetId="31">#REF!</definedName>
    <definedName name="GF" localSheetId="79">#REF!</definedName>
    <definedName name="GF" localSheetId="76">#REF!</definedName>
    <definedName name="GF" localSheetId="75">#REF!</definedName>
    <definedName name="GF" localSheetId="73">#REF!</definedName>
    <definedName name="GF" localSheetId="74">#REF!</definedName>
    <definedName name="GF" localSheetId="72">#REF!</definedName>
    <definedName name="GF" localSheetId="18">#REF!</definedName>
    <definedName name="GF" localSheetId="15">#REF!</definedName>
    <definedName name="GF" localSheetId="16">#REF!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43">#REF!</definedName>
    <definedName name="mstu" localSheetId="23">#REF!</definedName>
    <definedName name="mstu" localSheetId="77">#REF!</definedName>
    <definedName name="mstu" localSheetId="46">#REF!</definedName>
    <definedName name="mstu" localSheetId="48">#REF!</definedName>
    <definedName name="mstu" localSheetId="45">#REF!</definedName>
    <definedName name="mstu" localSheetId="11">#REF!</definedName>
    <definedName name="mstu" localSheetId="49">#REF!</definedName>
    <definedName name="mstu" localSheetId="24">#REF!</definedName>
    <definedName name="mstu" localSheetId="44">#REF!</definedName>
    <definedName name="mstu" localSheetId="0">#REF!</definedName>
    <definedName name="mstu" localSheetId="1">#REF!</definedName>
    <definedName name="mstu" localSheetId="2">#REF!</definedName>
    <definedName name="mstu" localSheetId="3">#REF!</definedName>
    <definedName name="mstu" localSheetId="4">#REF!</definedName>
    <definedName name="mstu" localSheetId="8">#REF!</definedName>
    <definedName name="mstu" localSheetId="6">#REF!</definedName>
    <definedName name="mstu" localSheetId="71">#REF!</definedName>
    <definedName name="mstu" localSheetId="22">#REF!</definedName>
    <definedName name="mstu" localSheetId="70">#REF!</definedName>
    <definedName name="mstu" localSheetId="21">#REF!</definedName>
    <definedName name="mstu" localSheetId="78">#REF!</definedName>
    <definedName name="mstu" localSheetId="5">#REF!</definedName>
    <definedName name="mstu" localSheetId="10">#REF!</definedName>
    <definedName name="mstu" localSheetId="7">#REF!</definedName>
    <definedName name="mstu" localSheetId="26">#REF!</definedName>
    <definedName name="mstu" localSheetId="35">#REF!</definedName>
    <definedName name="mstu" localSheetId="27">#REF!</definedName>
    <definedName name="mstu" localSheetId="29">#REF!</definedName>
    <definedName name="mstu" localSheetId="37">#REF!</definedName>
    <definedName name="mstu" localSheetId="36">#REF!</definedName>
    <definedName name="mstu" localSheetId="25">#REF!</definedName>
    <definedName name="mstu" localSheetId="30">#REF!</definedName>
    <definedName name="mstu" localSheetId="19">#REF!</definedName>
    <definedName name="mstu" localSheetId="47">#REF!</definedName>
    <definedName name="mstu" localSheetId="9">#REF!</definedName>
    <definedName name="mstu" localSheetId="20">#REF!</definedName>
    <definedName name="mstu" localSheetId="34">#REF!</definedName>
    <definedName name="mstu" localSheetId="33">#REF!</definedName>
    <definedName name="mstu" localSheetId="32">#REF!</definedName>
    <definedName name="mstu" localSheetId="28">#REF!</definedName>
    <definedName name="mstu" localSheetId="14">#REF!</definedName>
    <definedName name="mstu" localSheetId="53">#REF!</definedName>
    <definedName name="mstu" localSheetId="12">#REF!</definedName>
    <definedName name="mstu" localSheetId="13">#REF!</definedName>
    <definedName name="mstu" localSheetId="17">#REF!</definedName>
    <definedName name="mstu" localSheetId="58">#REF!</definedName>
    <definedName name="mstu" localSheetId="57">#REF!</definedName>
    <definedName name="mstu" localSheetId="39">#REF!</definedName>
    <definedName name="mstu" localSheetId="64">#REF!</definedName>
    <definedName name="mstu" localSheetId="52">#REF!</definedName>
    <definedName name="mstu" localSheetId="65">#REF!</definedName>
    <definedName name="mstu" localSheetId="50">#REF!</definedName>
    <definedName name="mstu" localSheetId="51">#REF!</definedName>
    <definedName name="mstu" localSheetId="38">#REF!</definedName>
    <definedName name="mstu" localSheetId="68">#REF!</definedName>
    <definedName name="mstu" localSheetId="69">#REF!</definedName>
    <definedName name="mstu" localSheetId="67">#REF!</definedName>
    <definedName name="mstu" localSheetId="61">#REF!</definedName>
    <definedName name="mstu" localSheetId="62">#REF!</definedName>
    <definedName name="mstu" localSheetId="60">#REF!</definedName>
    <definedName name="mstu" localSheetId="66">#REF!</definedName>
    <definedName name="mstu" localSheetId="59">#REF!</definedName>
    <definedName name="mstu" localSheetId="56">#REF!</definedName>
    <definedName name="mstu" localSheetId="55">#REF!</definedName>
    <definedName name="mstu" localSheetId="54">#REF!</definedName>
    <definedName name="mstu" localSheetId="41">#REF!</definedName>
    <definedName name="mstu" localSheetId="40">#REF!</definedName>
    <definedName name="mstu" localSheetId="42">#REF!</definedName>
    <definedName name="mstu" localSheetId="63">#REF!</definedName>
    <definedName name="mstu" localSheetId="31">#REF!</definedName>
    <definedName name="mstu" localSheetId="79">#REF!</definedName>
    <definedName name="mstu" localSheetId="76">#REF!</definedName>
    <definedName name="mstu" localSheetId="75">#REF!</definedName>
    <definedName name="mstu" localSheetId="73">#REF!</definedName>
    <definedName name="mstu" localSheetId="74">#REF!</definedName>
    <definedName name="mstu" localSheetId="72">#REF!</definedName>
    <definedName name="mstu" localSheetId="18">#REF!</definedName>
    <definedName name="mstu" localSheetId="15">#REF!</definedName>
    <definedName name="mstu" localSheetId="16">#REF!</definedName>
    <definedName name="mstu">#REF!</definedName>
    <definedName name="_xlnm.Print_Area" localSheetId="43">'BANANA STORMWATER PROJECTS'!$A$1:$I$25</definedName>
    <definedName name="_xlnm.Print_Area" localSheetId="23">'Basin 1329 Denit'!$A$1:$I$25</definedName>
    <definedName name="_xlnm.Print_Area" localSheetId="77">'BASIN 141 IRWIN WOODCHIP BIOREC'!$A$1:$I$25</definedName>
    <definedName name="_xlnm.Print_Area" localSheetId="46">'BASIN 22 HNTINGTN-SERNTY WDCHIP'!$A$1:$I$25</definedName>
    <definedName name="_xlnm.Print_Area" localSheetId="48">'BASIN 2258 DITCH OUTFAL DENI D5'!$A$1:$I$25</definedName>
    <definedName name="_xlnm.Print_Area" localSheetId="45">'BASIN 26 SUNSET SERENITY PK BIO'!$A$1:$I$25</definedName>
    <definedName name="_xlnm.Print_Area" localSheetId="11">'Breezeway D1'!$A$1:$I$25</definedName>
    <definedName name="_xlnm.Print_Area" localSheetId="49">'CENTRAL STORMWATER PROJECTS'!$A$1:$I$25</definedName>
    <definedName name="_xlnm.Print_Area" localSheetId="24">'County Wide Oyster Gardening'!$A$1:$I$25</definedName>
    <definedName name="_xlnm.Print_Area" localSheetId="44">'COUNTYWIDE POND HARVESTING'!$A$1:$I$25</definedName>
    <definedName name="_xlnm.Print_Area" localSheetId="0">'Ditch Outfall Denit D1'!$A$1:$I$25</definedName>
    <definedName name="_xlnm.Print_Area" localSheetId="1">'Ditch Outfall Denit D2'!$A$1:$I$25</definedName>
    <definedName name="_xlnm.Print_Area" localSheetId="2">'Ditch Outfall Denit D3'!$A$1:$I$25</definedName>
    <definedName name="_xlnm.Print_Area" localSheetId="3">'Ditch Outfall Denit D4'!$A$1:$I$25</definedName>
    <definedName name="_xlnm.Print_Area" localSheetId="4">'Ditch Outfall Denit D5'!$A$1:$I$25</definedName>
    <definedName name="_xlnm.Print_Area" localSheetId="8">'Fay Lake D1'!$A$1:$I$25</definedName>
    <definedName name="_xlnm.Print_Area" localSheetId="6">'FEMA Buyout D2'!$A$1:$I$25</definedName>
    <definedName name="_xlnm.Print_Area" localSheetId="71">'FLOUNDER CREEK POND D1'!$A$1:$I$25</definedName>
    <definedName name="_xlnm.Print_Area" localSheetId="22">'Hoover &amp; Ocean Pk SW Imp D5'!$A$1:$I$25</definedName>
    <definedName name="_xlnm.Print_Area" localSheetId="70">'HUNTINGTON PD DENIT RETROFIT D1'!$A$1:$I$25</definedName>
    <definedName name="_xlnm.Print_Area" localSheetId="21">'Johnson Jr Hi Pnd Denit PH 2 D4'!$A$1:$I$25</definedName>
    <definedName name="_xlnm.Print_Area" localSheetId="78">'KINGSMILL AURORA PHASE II'!$A$1:$I$25</definedName>
    <definedName name="_xlnm.Print_Area" localSheetId="5">'LAKE WASHINGTON SWALE D 5'!$A$1:$I$25</definedName>
    <definedName name="_xlnm.Print_Area" localSheetId="10">'Micco Central D3'!$A$1:$I$25</definedName>
    <definedName name="_xlnm.Print_Area" localSheetId="7">'Micco SW Pond D3'!$A$1:$I$25</definedName>
    <definedName name="_xlnm.Print_Area" localSheetId="26">'MUCK REMOVAL-N-EAU GALLIE DREDG'!$A$1:$I$25</definedName>
    <definedName name="_xlnm.Print_Area" localSheetId="35">'MUCK REMOVAL-N-NASA E DREDGING'!$A$1:$I$25</definedName>
    <definedName name="_xlnm.Print_Area" localSheetId="27">'MUCK REMOV-BNA-SYKES CREK DREDG'!$A$1:$I$25</definedName>
    <definedName name="_xlnm.Print_Area" localSheetId="29">'MUCK REMOVL-BNA-MI CANALS DREDG'!$A$1:$I$25</definedName>
    <definedName name="_xlnm.Print_Area" localSheetId="37">'MUCK REMOVL-N-ROCKLEDGE B DREDG'!$A$1:$I$25</definedName>
    <definedName name="_xlnm.Print_Area" localSheetId="36">'MUCK REMOVL-N-TITUSV WEST DREDG'!$A$1:$I$25</definedName>
    <definedName name="_xlnm.Print_Area" localSheetId="25">'MUCK REMOV-N-GRAND CANAL  DREDG'!$A$1:$I$25</definedName>
    <definedName name="_xlnm.Print_Area" localSheetId="30">'MUCK REMOV-N-TITUSV EAST  DREDG'!$A$1:$I$25</definedName>
    <definedName name="_xlnm.Print_Area" localSheetId="19">'Mud Lake - West Cocoa D2'!$A$1:$I$25</definedName>
    <definedName name="_xlnm.Print_Area" localSheetId="47">'N STORMWATER PROJECTS'!$A$1:$I$25</definedName>
    <definedName name="_xlnm.Print_Area" localSheetId="9">'NASA Drainage Improvement D2'!$A$1:$I$25</definedName>
    <definedName name="_xlnm.Print_Area" localSheetId="20">'Otter Creek Basin Outfall D4'!$A$1:$I$25</definedName>
    <definedName name="_xlnm.Print_Area" localSheetId="34">'OYSTER LIVIG SHRLINE-CENT-SQ FT'!$A$1:$I$25</definedName>
    <definedName name="_xlnm.Print_Area" localSheetId="33">'OYSTER LIVING SHORELINE-N-SQ FT'!$A$1:$I$25</definedName>
    <definedName name="_xlnm.Print_Area" localSheetId="32">'OYSTER LIVING SHRLINE-BNA-SQ FT'!$A$1:$I$25</definedName>
    <definedName name="_xlnm.Print_Area" localSheetId="28">'OYSTER LIVNG SHORELINE-BNA-BREV'!$A$1:$I$25</definedName>
    <definedName name="_xlnm.Print_Area" localSheetId="14">'Pines Industrial Pond D4'!$A$1:$I$25</definedName>
    <definedName name="_xlnm.Print_Area" localSheetId="53">'RAPID INFILTR BSN UPGRADE-N-PSJ'!$A$1:$I$25</definedName>
    <definedName name="_xlnm.Print_Area" localSheetId="12">'Ruby St -SW Sed &amp; Trtmnt Sys D4'!$A$1:$I$25</definedName>
    <definedName name="_xlnm.Print_Area" localSheetId="13">'Scottsmoor C D1'!$A$1:$I$25</definedName>
    <definedName name="_xlnm.Print_Area" localSheetId="17">'Scottsmoor I D1'!$A$1:$I$25</definedName>
    <definedName name="_xlnm.Print_Area" localSheetId="58">'SEPTIC REMOVAL BNA MI C'!$A$1:$I$25</definedName>
    <definedName name="_xlnm.Print_Area" localSheetId="57">'SEPTIC REMOVAL-BNA-S BANANA B'!$A$1:$I$25</definedName>
    <definedName name="_xlnm.Print_Area" localSheetId="39">'SEPTIC REMOVAL-CENT-MICCO PH II'!$A$1:$I$25</definedName>
    <definedName name="_xlnm.Print_Area" localSheetId="64">'SEPTIC REMOVAL-CENTRAL-MICCO B'!$A$1:$I$25</definedName>
    <definedName name="_xlnm.Print_Area" localSheetId="52">'SEPTIC REMOVAL-NORTH-COCOA C'!$A$1:$I$25</definedName>
    <definedName name="_xlnm.Print_Area" localSheetId="65">'SEPTIC REMOVAL-NORTH-S CENT C '!$A$1:$I$25</definedName>
    <definedName name="_xlnm.Print_Area" localSheetId="50">'SEPTIC REMOVAL-NORTH-SHARPES A'!$A$1:$I$25</definedName>
    <definedName name="_xlnm.Print_Area" localSheetId="51">'SEPTIC REMOVAL-NORTH-SHARPES B'!$A$1:$I$25</definedName>
    <definedName name="_xlnm.Print_Area" localSheetId="38">'SEPTIC REMOVAL-N-S BEACHES A'!$A$1:$I$25</definedName>
    <definedName name="_xlnm.Print_Area" localSheetId="68">'SEPTIC REMOVAL-N-S BEACHES O'!$A$1:$I$25</definedName>
    <definedName name="_xlnm.Print_Area" localSheetId="69">'SEPTIC REMOVAL-N-S BEACHES P'!$A$1:$I$25</definedName>
    <definedName name="_xlnm.Print_Area" localSheetId="67">'SEPTIC REMOVAL-N-S CENTRAL A'!$A$1:$I$25</definedName>
    <definedName name="_xlnm.Print_Area" localSheetId="61">'SEPTIC REMVAL-BNA-MERRITT ISL G'!$A$1:$I$25</definedName>
    <definedName name="_xlnm.Print_Area" localSheetId="62">'SEPTIC REMVAL-BNA-NORTH MI E'!$A$1:$I$25</definedName>
    <definedName name="_xlnm.Print_Area" localSheetId="60">'SEPTIC REMVAL-BNA-SYKES CREEK R'!$A$1:$I$25</definedName>
    <definedName name="_xlnm.Print_Area" localSheetId="66">'SEPTIC REMVAL-N-S CENT D (BREV)'!$A$1:$I$25</definedName>
    <definedName name="_xlnm.Print_Area" localSheetId="59">'SEPTIC REMVL-BNA-MERRITT ISL F'!$A$1:$I$25</definedName>
    <definedName name="_xlnm.Print_Area" localSheetId="56">'SEPTIC REMVL-BNA-SYKES CREEK M '!$A$1:$I$25</definedName>
    <definedName name="_xlnm.Print_Area" localSheetId="55">'SEPTIC REMVL-BNA-SYKES CREEK N '!$A$1:$I$25</definedName>
    <definedName name="_xlnm.Print_Area" localSheetId="54">'SEPTIC REMVL-BNA-SYKES CREEK T '!$A$1:$I$25</definedName>
    <definedName name="_xlnm.Print_Area" localSheetId="41">'SEWER LAT-CENT-B BAY SMKE TESTS'!$A$1:$I$25</definedName>
    <definedName name="_xlnm.Print_Area" localSheetId="40">'SEWER LATERAL-BNA-MI SMKE TESTS'!$A$1:$I$25</definedName>
    <definedName name="_xlnm.Print_Area" localSheetId="42">'SEWER LAT-N-S BEACH SMOKE TESTS'!$A$1:$I$25</definedName>
    <definedName name="_xlnm.Print_Area" localSheetId="63">'SPTC RMVL-CENT-MICCO SWR LN EXT'!$A$1:$I$25</definedName>
    <definedName name="_xlnm.Print_Area" localSheetId="31">'STORMWATER-BNA-BASIN 1409 DENIT'!$A$1:$I$25</definedName>
    <definedName name="_xlnm.Print_Area" localSheetId="79">'SW PRJ-BNA-BSN 1304 SEAGULL BIO'!$A$1:$I$25</definedName>
    <definedName name="_xlnm.Print_Area" localSheetId="76">'SW PRJ-N-BASIN 51 JOHNS RD DTCH'!$A$1:$I$25</definedName>
    <definedName name="_xlnm.Print_Area" localSheetId="75">'SW PROJ-N-BSN 100 BURKHLM DENIT'!$A$1:$I$25</definedName>
    <definedName name="_xlnm.Print_Area" localSheetId="73">'SW PROJS-N-BSN 115 CARTER DENIT'!$A$1:$I$25</definedName>
    <definedName name="_xlnm.Print_Area" localSheetId="74">'SW PROJS-N-BSN 193 WILEY DENIT'!$A$1:$I$25</definedName>
    <definedName name="_xlnm.Print_Area" localSheetId="72">'SW PROJS-N-JOHNS RD PD RETROFIT'!$A$1:$I$25</definedName>
    <definedName name="_xlnm.Print_Area" localSheetId="18">'W Crisafulli Rd - Church Rd D2'!$A$1:$I$25</definedName>
    <definedName name="_xlnm.Print_Area" localSheetId="15">'West Cocoa - Adamson Rd  Imp D1'!$A$1:$I$25</definedName>
    <definedName name="_xlnm.Print_Area" localSheetId="16">'West Cocoa 520 - Pluckebaum D1'!$A$1:$I$25</definedName>
    <definedName name="Projected_Revenue" localSheetId="43">#REF!</definedName>
    <definedName name="Projected_Revenue" localSheetId="23">#REF!</definedName>
    <definedName name="Projected_Revenue" localSheetId="77">#REF!</definedName>
    <definedName name="Projected_Revenue" localSheetId="46">#REF!</definedName>
    <definedName name="Projected_Revenue" localSheetId="48">#REF!</definedName>
    <definedName name="Projected_Revenue" localSheetId="45">#REF!</definedName>
    <definedName name="Projected_Revenue" localSheetId="11">#REF!</definedName>
    <definedName name="Projected_Revenue" localSheetId="49">#REF!</definedName>
    <definedName name="Projected_Revenue" localSheetId="24">#REF!</definedName>
    <definedName name="Projected_Revenue" localSheetId="44">#REF!</definedName>
    <definedName name="Projected_Revenue" localSheetId="0">#REF!</definedName>
    <definedName name="Projected_Revenue" localSheetId="1">#REF!</definedName>
    <definedName name="Projected_Revenue" localSheetId="2">#REF!</definedName>
    <definedName name="Projected_Revenue" localSheetId="3">#REF!</definedName>
    <definedName name="Projected_Revenue" localSheetId="4">#REF!</definedName>
    <definedName name="Projected_Revenue" localSheetId="8">#REF!</definedName>
    <definedName name="Projected_Revenue" localSheetId="6">#REF!</definedName>
    <definedName name="Projected_Revenue" localSheetId="71">#REF!</definedName>
    <definedName name="Projected_Revenue" localSheetId="22">#REF!</definedName>
    <definedName name="Projected_Revenue" localSheetId="70">#REF!</definedName>
    <definedName name="Projected_Revenue" localSheetId="21">#REF!</definedName>
    <definedName name="Projected_Revenue" localSheetId="78">#REF!</definedName>
    <definedName name="Projected_Revenue" localSheetId="5">#REF!</definedName>
    <definedName name="Projected_Revenue" localSheetId="10">#REF!</definedName>
    <definedName name="Projected_Revenue" localSheetId="7">#REF!</definedName>
    <definedName name="Projected_Revenue" localSheetId="26">#REF!</definedName>
    <definedName name="Projected_Revenue" localSheetId="35">#REF!</definedName>
    <definedName name="Projected_Revenue" localSheetId="27">#REF!</definedName>
    <definedName name="Projected_Revenue" localSheetId="29">#REF!</definedName>
    <definedName name="Projected_Revenue" localSheetId="37">#REF!</definedName>
    <definedName name="Projected_Revenue" localSheetId="36">#REF!</definedName>
    <definedName name="Projected_Revenue" localSheetId="25">#REF!</definedName>
    <definedName name="Projected_Revenue" localSheetId="30">#REF!</definedName>
    <definedName name="Projected_Revenue" localSheetId="19">#REF!</definedName>
    <definedName name="Projected_Revenue" localSheetId="47">#REF!</definedName>
    <definedName name="Projected_Revenue" localSheetId="9">#REF!</definedName>
    <definedName name="Projected_Revenue" localSheetId="20">#REF!</definedName>
    <definedName name="Projected_Revenue" localSheetId="34">#REF!</definedName>
    <definedName name="Projected_Revenue" localSheetId="33">#REF!</definedName>
    <definedName name="Projected_Revenue" localSheetId="32">#REF!</definedName>
    <definedName name="Projected_Revenue" localSheetId="28">#REF!</definedName>
    <definedName name="Projected_Revenue" localSheetId="14">#REF!</definedName>
    <definedName name="Projected_Revenue" localSheetId="53">#REF!</definedName>
    <definedName name="Projected_Revenue" localSheetId="12">#REF!</definedName>
    <definedName name="Projected_Revenue" localSheetId="13">#REF!</definedName>
    <definedName name="Projected_Revenue" localSheetId="17">#REF!</definedName>
    <definedName name="Projected_Revenue" localSheetId="58">#REF!</definedName>
    <definedName name="Projected_Revenue" localSheetId="57">#REF!</definedName>
    <definedName name="Projected_Revenue" localSheetId="39">#REF!</definedName>
    <definedName name="Projected_Revenue" localSheetId="64">#REF!</definedName>
    <definedName name="Projected_Revenue" localSheetId="52">#REF!</definedName>
    <definedName name="Projected_Revenue" localSheetId="65">#REF!</definedName>
    <definedName name="Projected_Revenue" localSheetId="50">#REF!</definedName>
    <definedName name="Projected_Revenue" localSheetId="51">#REF!</definedName>
    <definedName name="Projected_Revenue" localSheetId="38">#REF!</definedName>
    <definedName name="Projected_Revenue" localSheetId="68">#REF!</definedName>
    <definedName name="Projected_Revenue" localSheetId="69">#REF!</definedName>
    <definedName name="Projected_Revenue" localSheetId="67">#REF!</definedName>
    <definedName name="Projected_Revenue" localSheetId="61">#REF!</definedName>
    <definedName name="Projected_Revenue" localSheetId="62">#REF!</definedName>
    <definedName name="Projected_Revenue" localSheetId="60">#REF!</definedName>
    <definedName name="Projected_Revenue" localSheetId="66">#REF!</definedName>
    <definedName name="Projected_Revenue" localSheetId="59">#REF!</definedName>
    <definedName name="Projected_Revenue" localSheetId="56">#REF!</definedName>
    <definedName name="Projected_Revenue" localSheetId="55">#REF!</definedName>
    <definedName name="Projected_Revenue" localSheetId="54">#REF!</definedName>
    <definedName name="Projected_Revenue" localSheetId="41">#REF!</definedName>
    <definedName name="Projected_Revenue" localSheetId="40">#REF!</definedName>
    <definedName name="Projected_Revenue" localSheetId="42">#REF!</definedName>
    <definedName name="Projected_Revenue" localSheetId="63">#REF!</definedName>
    <definedName name="Projected_Revenue" localSheetId="31">#REF!</definedName>
    <definedName name="Projected_Revenue" localSheetId="79">#REF!</definedName>
    <definedName name="Projected_Revenue" localSheetId="76">#REF!</definedName>
    <definedName name="Projected_Revenue" localSheetId="75">#REF!</definedName>
    <definedName name="Projected_Revenue" localSheetId="73">#REF!</definedName>
    <definedName name="Projected_Revenue" localSheetId="74">#REF!</definedName>
    <definedName name="Projected_Revenue" localSheetId="72">#REF!</definedName>
    <definedName name="Projected_Revenue" localSheetId="18">#REF!</definedName>
    <definedName name="Projected_Revenue" localSheetId="15">#REF!</definedName>
    <definedName name="Projected_Revenue" localSheetId="16">#REF!</definedName>
    <definedName name="Projected_Revenue">#REF!</definedName>
    <definedName name="Reliability_Score" localSheetId="4">#REF!</definedName>
    <definedName name="Reliability_Score" localSheetId="7">#REF!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6" l="1"/>
  <c r="C20" i="16"/>
  <c r="D20" i="16"/>
  <c r="E20" i="16"/>
  <c r="F20" i="16"/>
  <c r="G20" i="16"/>
  <c r="H20" i="16"/>
  <c r="I20" i="16"/>
  <c r="B25" i="16"/>
  <c r="C25" i="16"/>
  <c r="D25" i="16"/>
  <c r="E25" i="16"/>
  <c r="G25" i="16"/>
  <c r="H25" i="16"/>
  <c r="I25" i="16"/>
  <c r="I15" i="87"/>
  <c r="I16" i="87"/>
  <c r="I17" i="87"/>
  <c r="I18" i="87"/>
  <c r="I19" i="87"/>
  <c r="B20" i="87"/>
  <c r="C20" i="87"/>
  <c r="D20" i="87"/>
  <c r="E20" i="87"/>
  <c r="F20" i="87"/>
  <c r="G20" i="87"/>
  <c r="H20" i="87"/>
  <c r="I21" i="87"/>
  <c r="I22" i="87"/>
  <c r="I23" i="87"/>
  <c r="I24" i="87"/>
  <c r="B25" i="87"/>
  <c r="C25" i="87"/>
  <c r="D25" i="87"/>
  <c r="E25" i="87"/>
  <c r="F25" i="87"/>
  <c r="G25" i="87"/>
  <c r="H25" i="87"/>
  <c r="D25" i="19"/>
  <c r="D25" i="15"/>
  <c r="I25" i="87"/>
  <c r="I20" i="87"/>
  <c r="I15" i="85"/>
  <c r="I16" i="85"/>
  <c r="I17" i="85"/>
  <c r="I18" i="85"/>
  <c r="I19" i="85"/>
  <c r="B20" i="85"/>
  <c r="C20" i="85"/>
  <c r="D20" i="85"/>
  <c r="E20" i="85"/>
  <c r="F20" i="85"/>
  <c r="G20" i="85"/>
  <c r="H20" i="85"/>
  <c r="I20" i="85"/>
  <c r="I21" i="85"/>
  <c r="I22" i="85"/>
  <c r="I23" i="85"/>
  <c r="I24" i="85"/>
  <c r="B25" i="85"/>
  <c r="C25" i="85"/>
  <c r="D25" i="85"/>
  <c r="E25" i="85"/>
  <c r="F25" i="85"/>
  <c r="G25" i="85"/>
  <c r="H25" i="85"/>
  <c r="D25" i="40"/>
  <c r="D25" i="6"/>
  <c r="D25" i="4"/>
  <c r="D25" i="35"/>
  <c r="D25" i="7"/>
  <c r="D25" i="20"/>
  <c r="D25" i="11"/>
  <c r="D25" i="34"/>
  <c r="D25" i="2"/>
  <c r="D25" i="30"/>
  <c r="D25" i="9"/>
  <c r="D25" i="5"/>
  <c r="D25" i="31"/>
  <c r="D25" i="22"/>
  <c r="D25" i="21"/>
  <c r="D25" i="14"/>
  <c r="D25" i="12"/>
  <c r="D25" i="23"/>
  <c r="D25" i="17"/>
  <c r="D25" i="8"/>
  <c r="D25" i="18"/>
  <c r="D25" i="32"/>
  <c r="D25" i="3"/>
  <c r="D25" i="28"/>
  <c r="D25" i="10"/>
  <c r="I25" i="85"/>
  <c r="D25" i="43"/>
  <c r="D25" i="56"/>
  <c r="D25" i="57"/>
  <c r="D25" i="68"/>
  <c r="D25" i="27"/>
  <c r="D25" i="80"/>
  <c r="D25" i="64"/>
  <c r="D25" i="62"/>
  <c r="D25" i="42"/>
  <c r="D25" i="51"/>
  <c r="D25" i="26"/>
  <c r="D25" i="50"/>
  <c r="D25" i="46"/>
  <c r="D25" i="70"/>
  <c r="D25" i="47"/>
  <c r="D25" i="66"/>
  <c r="D25" i="48"/>
  <c r="D25" i="63"/>
  <c r="D25" i="74"/>
  <c r="D25" i="39"/>
  <c r="D25" i="49"/>
  <c r="D25" i="59"/>
  <c r="D25" i="77"/>
  <c r="D25" i="36"/>
  <c r="D25" i="71"/>
  <c r="D25" i="75"/>
  <c r="D25" i="72"/>
  <c r="D25" i="78"/>
  <c r="D25" i="41"/>
  <c r="D25" i="58"/>
  <c r="D25" i="61"/>
  <c r="D25" i="44"/>
  <c r="D25" i="55"/>
  <c r="D25" i="54"/>
  <c r="D25" i="73"/>
  <c r="D25" i="25"/>
  <c r="D25" i="76"/>
  <c r="D25" i="67"/>
  <c r="D25" i="79"/>
  <c r="D25" i="52"/>
  <c r="D25" i="38"/>
  <c r="D25" i="60"/>
  <c r="D25" i="69"/>
  <c r="D25" i="37"/>
  <c r="D25" i="53"/>
  <c r="D25" i="45"/>
  <c r="H25" i="82"/>
  <c r="G25" i="82"/>
  <c r="F25" i="82"/>
  <c r="E25" i="82"/>
  <c r="D25" i="82"/>
  <c r="C25" i="82"/>
  <c r="B25" i="82"/>
  <c r="I24" i="82"/>
  <c r="I23" i="82"/>
  <c r="I22" i="82"/>
  <c r="I21" i="82"/>
  <c r="H20" i="82"/>
  <c r="G20" i="82"/>
  <c r="F20" i="82"/>
  <c r="E20" i="82"/>
  <c r="D20" i="82"/>
  <c r="C20" i="82"/>
  <c r="C55" i="82"/>
  <c r="B20" i="82"/>
  <c r="I19" i="82"/>
  <c r="I18" i="82"/>
  <c r="I17" i="82"/>
  <c r="I16" i="82"/>
  <c r="I15" i="82"/>
  <c r="H25" i="81"/>
  <c r="G25" i="81"/>
  <c r="F25" i="81"/>
  <c r="E25" i="81"/>
  <c r="D25" i="81"/>
  <c r="C25" i="81"/>
  <c r="B25" i="81"/>
  <c r="I24" i="81"/>
  <c r="I23" i="81"/>
  <c r="I22" i="81"/>
  <c r="I21" i="81"/>
  <c r="H20" i="81"/>
  <c r="G20" i="81"/>
  <c r="F20" i="81"/>
  <c r="E20" i="81"/>
  <c r="D20" i="81"/>
  <c r="C20" i="81"/>
  <c r="B20" i="81"/>
  <c r="I19" i="81"/>
  <c r="I18" i="81"/>
  <c r="I17" i="81"/>
  <c r="I16" i="81"/>
  <c r="I15" i="81"/>
  <c r="H25" i="80"/>
  <c r="G25" i="80"/>
  <c r="F25" i="80"/>
  <c r="E25" i="80"/>
  <c r="C25" i="80"/>
  <c r="B25" i="80"/>
  <c r="I24" i="80"/>
  <c r="I23" i="80"/>
  <c r="I22" i="80"/>
  <c r="I21" i="80"/>
  <c r="H20" i="80"/>
  <c r="G20" i="80"/>
  <c r="F20" i="80"/>
  <c r="E20" i="80"/>
  <c r="D20" i="80"/>
  <c r="C20" i="80"/>
  <c r="B20" i="80"/>
  <c r="I19" i="80"/>
  <c r="I18" i="80"/>
  <c r="I17" i="80"/>
  <c r="I16" i="80"/>
  <c r="I15" i="80"/>
  <c r="H25" i="79"/>
  <c r="G25" i="79"/>
  <c r="F25" i="79"/>
  <c r="E25" i="79"/>
  <c r="C25" i="79"/>
  <c r="B25" i="79"/>
  <c r="I24" i="79"/>
  <c r="I23" i="79"/>
  <c r="I22" i="79"/>
  <c r="I21" i="79"/>
  <c r="H20" i="79"/>
  <c r="G20" i="79"/>
  <c r="F20" i="79"/>
  <c r="E20" i="79"/>
  <c r="D20" i="79"/>
  <c r="C20" i="79"/>
  <c r="B20" i="79"/>
  <c r="I19" i="79"/>
  <c r="I18" i="79"/>
  <c r="I17" i="79"/>
  <c r="I16" i="79"/>
  <c r="I15" i="79"/>
  <c r="H25" i="78"/>
  <c r="G25" i="78"/>
  <c r="F25" i="78"/>
  <c r="E25" i="78"/>
  <c r="C25" i="78"/>
  <c r="B25" i="78"/>
  <c r="I24" i="78"/>
  <c r="I23" i="78"/>
  <c r="I22" i="78"/>
  <c r="I21" i="78"/>
  <c r="H20" i="78"/>
  <c r="G20" i="78"/>
  <c r="F20" i="78"/>
  <c r="E20" i="78"/>
  <c r="D20" i="78"/>
  <c r="C20" i="78"/>
  <c r="B20" i="78"/>
  <c r="I19" i="78"/>
  <c r="I18" i="78"/>
  <c r="I17" i="78"/>
  <c r="I16" i="78"/>
  <c r="I15" i="78"/>
  <c r="H25" i="77"/>
  <c r="G25" i="77"/>
  <c r="F25" i="77"/>
  <c r="E25" i="77"/>
  <c r="C25" i="77"/>
  <c r="B25" i="77"/>
  <c r="I24" i="77"/>
  <c r="I23" i="77"/>
  <c r="I22" i="77"/>
  <c r="I21" i="77"/>
  <c r="H20" i="77"/>
  <c r="G20" i="77"/>
  <c r="F20" i="77"/>
  <c r="E20" i="77"/>
  <c r="D20" i="77"/>
  <c r="C20" i="77"/>
  <c r="B20" i="77"/>
  <c r="I19" i="77"/>
  <c r="I18" i="77"/>
  <c r="I17" i="77"/>
  <c r="I16" i="77"/>
  <c r="I15" i="77"/>
  <c r="H25" i="76"/>
  <c r="G25" i="76"/>
  <c r="F25" i="76"/>
  <c r="E25" i="76"/>
  <c r="C25" i="76"/>
  <c r="B25" i="76"/>
  <c r="I24" i="76"/>
  <c r="I23" i="76"/>
  <c r="I22" i="76"/>
  <c r="I21" i="76"/>
  <c r="H20" i="76"/>
  <c r="G20" i="76"/>
  <c r="F20" i="76"/>
  <c r="E20" i="76"/>
  <c r="D20" i="76"/>
  <c r="C20" i="76"/>
  <c r="B20" i="76"/>
  <c r="I19" i="76"/>
  <c r="I18" i="76"/>
  <c r="I17" i="76"/>
  <c r="I16" i="76"/>
  <c r="I15" i="76"/>
  <c r="H25" i="75"/>
  <c r="G25" i="75"/>
  <c r="F25" i="75"/>
  <c r="E25" i="75"/>
  <c r="C25" i="75"/>
  <c r="B25" i="75"/>
  <c r="I24" i="75"/>
  <c r="I23" i="75"/>
  <c r="I22" i="75"/>
  <c r="I21" i="75"/>
  <c r="H20" i="75"/>
  <c r="G20" i="75"/>
  <c r="F20" i="75"/>
  <c r="E20" i="75"/>
  <c r="D20" i="75"/>
  <c r="C20" i="75"/>
  <c r="B20" i="75"/>
  <c r="I19" i="75"/>
  <c r="I18" i="75"/>
  <c r="I17" i="75"/>
  <c r="I16" i="75"/>
  <c r="I15" i="75"/>
  <c r="H25" i="74"/>
  <c r="G25" i="74"/>
  <c r="F25" i="74"/>
  <c r="E25" i="74"/>
  <c r="C25" i="74"/>
  <c r="B25" i="74"/>
  <c r="I24" i="74"/>
  <c r="I23" i="74"/>
  <c r="I22" i="74"/>
  <c r="I21" i="74"/>
  <c r="H20" i="74"/>
  <c r="G20" i="74"/>
  <c r="F20" i="74"/>
  <c r="E20" i="74"/>
  <c r="D20" i="74"/>
  <c r="C20" i="74"/>
  <c r="B20" i="74"/>
  <c r="I19" i="74"/>
  <c r="I18" i="74"/>
  <c r="I17" i="74"/>
  <c r="I16" i="74"/>
  <c r="I15" i="74"/>
  <c r="H25" i="73"/>
  <c r="G25" i="73"/>
  <c r="F25" i="73"/>
  <c r="E25" i="73"/>
  <c r="C25" i="73"/>
  <c r="B25" i="73"/>
  <c r="I24" i="73"/>
  <c r="I23" i="73"/>
  <c r="I22" i="73"/>
  <c r="I21" i="73"/>
  <c r="H20" i="73"/>
  <c r="G20" i="73"/>
  <c r="F20" i="73"/>
  <c r="E20" i="73"/>
  <c r="D20" i="73"/>
  <c r="C20" i="73"/>
  <c r="B20" i="73"/>
  <c r="I19" i="73"/>
  <c r="I18" i="73"/>
  <c r="I17" i="73"/>
  <c r="I16" i="73"/>
  <c r="I15" i="73"/>
  <c r="H25" i="72"/>
  <c r="G25" i="72"/>
  <c r="F25" i="72"/>
  <c r="E25" i="72"/>
  <c r="C25" i="72"/>
  <c r="B25" i="72"/>
  <c r="I24" i="72"/>
  <c r="I23" i="72"/>
  <c r="I22" i="72"/>
  <c r="I21" i="72"/>
  <c r="H20" i="72"/>
  <c r="G20" i="72"/>
  <c r="F20" i="72"/>
  <c r="E20" i="72"/>
  <c r="D20" i="72"/>
  <c r="C20" i="72"/>
  <c r="B20" i="72"/>
  <c r="I19" i="72"/>
  <c r="I18" i="72"/>
  <c r="I17" i="72"/>
  <c r="I16" i="72"/>
  <c r="I15" i="72"/>
  <c r="H25" i="71"/>
  <c r="G25" i="71"/>
  <c r="F25" i="71"/>
  <c r="E25" i="71"/>
  <c r="C25" i="71"/>
  <c r="B25" i="71"/>
  <c r="I24" i="71"/>
  <c r="I23" i="71"/>
  <c r="I22" i="71"/>
  <c r="I21" i="71"/>
  <c r="H20" i="71"/>
  <c r="G20" i="71"/>
  <c r="F20" i="71"/>
  <c r="E20" i="71"/>
  <c r="D20" i="71"/>
  <c r="C20" i="71"/>
  <c r="B20" i="71"/>
  <c r="I19" i="71"/>
  <c r="I18" i="71"/>
  <c r="I17" i="71"/>
  <c r="I16" i="71"/>
  <c r="I15" i="71"/>
  <c r="H25" i="70"/>
  <c r="G25" i="70"/>
  <c r="F25" i="70"/>
  <c r="E25" i="70"/>
  <c r="C25" i="70"/>
  <c r="B25" i="70"/>
  <c r="I24" i="70"/>
  <c r="I23" i="70"/>
  <c r="I22" i="70"/>
  <c r="I21" i="70"/>
  <c r="H20" i="70"/>
  <c r="G20" i="70"/>
  <c r="F20" i="70"/>
  <c r="E20" i="70"/>
  <c r="D20" i="70"/>
  <c r="C20" i="70"/>
  <c r="B20" i="70"/>
  <c r="I19" i="70"/>
  <c r="I18" i="70"/>
  <c r="I17" i="70"/>
  <c r="I16" i="70"/>
  <c r="I15" i="70"/>
  <c r="H25" i="69"/>
  <c r="G25" i="69"/>
  <c r="F25" i="69"/>
  <c r="E25" i="69"/>
  <c r="C25" i="69"/>
  <c r="B25" i="69"/>
  <c r="I24" i="69"/>
  <c r="I23" i="69"/>
  <c r="I22" i="69"/>
  <c r="I21" i="69"/>
  <c r="H20" i="69"/>
  <c r="G20" i="69"/>
  <c r="F20" i="69"/>
  <c r="E20" i="69"/>
  <c r="D20" i="69"/>
  <c r="C20" i="69"/>
  <c r="B20" i="69"/>
  <c r="I19" i="69"/>
  <c r="I18" i="69"/>
  <c r="I17" i="69"/>
  <c r="I16" i="69"/>
  <c r="I15" i="69"/>
  <c r="H25" i="68"/>
  <c r="G25" i="68"/>
  <c r="F25" i="68"/>
  <c r="E25" i="68"/>
  <c r="C25" i="68"/>
  <c r="B25" i="68"/>
  <c r="I24" i="68"/>
  <c r="I23" i="68"/>
  <c r="I22" i="68"/>
  <c r="I21" i="68"/>
  <c r="H20" i="68"/>
  <c r="G20" i="68"/>
  <c r="F20" i="68"/>
  <c r="E20" i="68"/>
  <c r="D20" i="68"/>
  <c r="C20" i="68"/>
  <c r="B20" i="68"/>
  <c r="I19" i="68"/>
  <c r="I18" i="68"/>
  <c r="I17" i="68"/>
  <c r="I16" i="68"/>
  <c r="I15" i="68"/>
  <c r="H25" i="67"/>
  <c r="G25" i="67"/>
  <c r="F25" i="67"/>
  <c r="E25" i="67"/>
  <c r="C25" i="67"/>
  <c r="B25" i="67"/>
  <c r="I24" i="67"/>
  <c r="I23" i="67"/>
  <c r="I22" i="67"/>
  <c r="I21" i="67"/>
  <c r="H20" i="67"/>
  <c r="G20" i="67"/>
  <c r="F20" i="67"/>
  <c r="E20" i="67"/>
  <c r="D20" i="67"/>
  <c r="C20" i="67"/>
  <c r="B20" i="67"/>
  <c r="I19" i="67"/>
  <c r="I18" i="67"/>
  <c r="I17" i="67"/>
  <c r="I16" i="67"/>
  <c r="I15" i="67"/>
  <c r="H25" i="66"/>
  <c r="G25" i="66"/>
  <c r="F25" i="66"/>
  <c r="E25" i="66"/>
  <c r="C25" i="66"/>
  <c r="B25" i="66"/>
  <c r="I24" i="66"/>
  <c r="I23" i="66"/>
  <c r="I22" i="66"/>
  <c r="I21" i="66"/>
  <c r="H20" i="66"/>
  <c r="G20" i="66"/>
  <c r="F20" i="66"/>
  <c r="E20" i="66"/>
  <c r="D20" i="66"/>
  <c r="C20" i="66"/>
  <c r="B20" i="66"/>
  <c r="I19" i="66"/>
  <c r="I18" i="66"/>
  <c r="I17" i="66"/>
  <c r="I16" i="66"/>
  <c r="I15" i="66"/>
  <c r="H25" i="65"/>
  <c r="G25" i="65"/>
  <c r="F25" i="65"/>
  <c r="E25" i="65"/>
  <c r="D25" i="65"/>
  <c r="C25" i="65"/>
  <c r="B25" i="65"/>
  <c r="I24" i="65"/>
  <c r="I23" i="65"/>
  <c r="I22" i="65"/>
  <c r="I21" i="65"/>
  <c r="H20" i="65"/>
  <c r="G20" i="65"/>
  <c r="F20" i="65"/>
  <c r="E20" i="65"/>
  <c r="D20" i="65"/>
  <c r="C20" i="65"/>
  <c r="B20" i="65"/>
  <c r="I19" i="65"/>
  <c r="I18" i="65"/>
  <c r="I17" i="65"/>
  <c r="I16" i="65"/>
  <c r="I15" i="65"/>
  <c r="H25" i="64"/>
  <c r="G25" i="64"/>
  <c r="F25" i="64"/>
  <c r="E25" i="64"/>
  <c r="C25" i="64"/>
  <c r="B25" i="64"/>
  <c r="I24" i="64"/>
  <c r="I23" i="64"/>
  <c r="I22" i="64"/>
  <c r="I21" i="64"/>
  <c r="H20" i="64"/>
  <c r="G20" i="64"/>
  <c r="F20" i="64"/>
  <c r="E20" i="64"/>
  <c r="D20" i="64"/>
  <c r="C20" i="64"/>
  <c r="B20" i="64"/>
  <c r="I19" i="64"/>
  <c r="I18" i="64"/>
  <c r="I17" i="64"/>
  <c r="I16" i="64"/>
  <c r="I15" i="64"/>
  <c r="H25" i="63"/>
  <c r="G25" i="63"/>
  <c r="F25" i="63"/>
  <c r="E25" i="63"/>
  <c r="C25" i="63"/>
  <c r="B25" i="63"/>
  <c r="I24" i="63"/>
  <c r="I23" i="63"/>
  <c r="I22" i="63"/>
  <c r="I21" i="63"/>
  <c r="H20" i="63"/>
  <c r="G20" i="63"/>
  <c r="F20" i="63"/>
  <c r="E20" i="63"/>
  <c r="D20" i="63"/>
  <c r="C20" i="63"/>
  <c r="B20" i="63"/>
  <c r="I19" i="63"/>
  <c r="I18" i="63"/>
  <c r="I17" i="63"/>
  <c r="I16" i="63"/>
  <c r="I15" i="63"/>
  <c r="H25" i="62"/>
  <c r="G25" i="62"/>
  <c r="F25" i="62"/>
  <c r="E25" i="62"/>
  <c r="C25" i="62"/>
  <c r="B25" i="62"/>
  <c r="I24" i="62"/>
  <c r="I23" i="62"/>
  <c r="I22" i="62"/>
  <c r="I21" i="62"/>
  <c r="H20" i="62"/>
  <c r="G20" i="62"/>
  <c r="F20" i="62"/>
  <c r="E20" i="62"/>
  <c r="D20" i="62"/>
  <c r="C20" i="62"/>
  <c r="B20" i="62"/>
  <c r="I19" i="62"/>
  <c r="I18" i="62"/>
  <c r="I17" i="62"/>
  <c r="I16" i="62"/>
  <c r="I15" i="62"/>
  <c r="H25" i="61"/>
  <c r="G25" i="61"/>
  <c r="F25" i="61"/>
  <c r="E25" i="61"/>
  <c r="C25" i="61"/>
  <c r="B25" i="61"/>
  <c r="I24" i="61"/>
  <c r="I23" i="61"/>
  <c r="I22" i="61"/>
  <c r="I21" i="61"/>
  <c r="H20" i="61"/>
  <c r="G20" i="61"/>
  <c r="F20" i="61"/>
  <c r="E20" i="61"/>
  <c r="D20" i="61"/>
  <c r="C20" i="61"/>
  <c r="B20" i="61"/>
  <c r="I19" i="61"/>
  <c r="I18" i="61"/>
  <c r="I17" i="61"/>
  <c r="I16" i="61"/>
  <c r="I15" i="61"/>
  <c r="H25" i="60"/>
  <c r="G25" i="60"/>
  <c r="F25" i="60"/>
  <c r="E25" i="60"/>
  <c r="C25" i="60"/>
  <c r="B25" i="60"/>
  <c r="I24" i="60"/>
  <c r="I23" i="60"/>
  <c r="I22" i="60"/>
  <c r="I21" i="60"/>
  <c r="H20" i="60"/>
  <c r="G20" i="60"/>
  <c r="F20" i="60"/>
  <c r="E20" i="60"/>
  <c r="D20" i="60"/>
  <c r="C20" i="60"/>
  <c r="B20" i="60"/>
  <c r="I19" i="60"/>
  <c r="I18" i="60"/>
  <c r="I17" i="60"/>
  <c r="I16" i="60"/>
  <c r="I15" i="60"/>
  <c r="H25" i="59"/>
  <c r="G25" i="59"/>
  <c r="F25" i="59"/>
  <c r="E25" i="59"/>
  <c r="C25" i="59"/>
  <c r="B25" i="59"/>
  <c r="I24" i="59"/>
  <c r="I23" i="59"/>
  <c r="I22" i="59"/>
  <c r="I21" i="59"/>
  <c r="H20" i="59"/>
  <c r="G20" i="59"/>
  <c r="F20" i="59"/>
  <c r="E20" i="59"/>
  <c r="D20" i="59"/>
  <c r="C20" i="59"/>
  <c r="B20" i="59"/>
  <c r="I19" i="59"/>
  <c r="I18" i="59"/>
  <c r="I17" i="59"/>
  <c r="I16" i="59"/>
  <c r="I15" i="59"/>
  <c r="H25" i="58"/>
  <c r="G25" i="58"/>
  <c r="F25" i="58"/>
  <c r="E25" i="58"/>
  <c r="C25" i="58"/>
  <c r="B25" i="58"/>
  <c r="I24" i="58"/>
  <c r="I23" i="58"/>
  <c r="I22" i="58"/>
  <c r="I21" i="58"/>
  <c r="H20" i="58"/>
  <c r="G20" i="58"/>
  <c r="F20" i="58"/>
  <c r="E20" i="58"/>
  <c r="D20" i="58"/>
  <c r="C20" i="58"/>
  <c r="B20" i="58"/>
  <c r="I19" i="58"/>
  <c r="I18" i="58"/>
  <c r="I17" i="58"/>
  <c r="I16" i="58"/>
  <c r="I15" i="58"/>
  <c r="H25" i="57"/>
  <c r="G25" i="57"/>
  <c r="F25" i="57"/>
  <c r="E25" i="57"/>
  <c r="C25" i="57"/>
  <c r="B25" i="57"/>
  <c r="I24" i="57"/>
  <c r="I23" i="57"/>
  <c r="I22" i="57"/>
  <c r="I21" i="57"/>
  <c r="H20" i="57"/>
  <c r="G20" i="57"/>
  <c r="F20" i="57"/>
  <c r="E20" i="57"/>
  <c r="D20" i="57"/>
  <c r="C20" i="57"/>
  <c r="B20" i="57"/>
  <c r="I19" i="57"/>
  <c r="I18" i="57"/>
  <c r="I17" i="57"/>
  <c r="I16" i="57"/>
  <c r="I15" i="57"/>
  <c r="H25" i="56"/>
  <c r="G25" i="56"/>
  <c r="F25" i="56"/>
  <c r="E25" i="56"/>
  <c r="C25" i="56"/>
  <c r="B25" i="56"/>
  <c r="I24" i="56"/>
  <c r="I23" i="56"/>
  <c r="I22" i="56"/>
  <c r="I21" i="56"/>
  <c r="H20" i="56"/>
  <c r="G20" i="56"/>
  <c r="F20" i="56"/>
  <c r="E20" i="56"/>
  <c r="D20" i="56"/>
  <c r="C20" i="56"/>
  <c r="B20" i="56"/>
  <c r="I19" i="56"/>
  <c r="I18" i="56"/>
  <c r="I17" i="56"/>
  <c r="I16" i="56"/>
  <c r="I15" i="56"/>
  <c r="H25" i="55"/>
  <c r="G25" i="55"/>
  <c r="F25" i="55"/>
  <c r="E25" i="55"/>
  <c r="C25" i="55"/>
  <c r="B25" i="55"/>
  <c r="I24" i="55"/>
  <c r="I23" i="55"/>
  <c r="I22" i="55"/>
  <c r="I21" i="55"/>
  <c r="H20" i="55"/>
  <c r="G20" i="55"/>
  <c r="F20" i="55"/>
  <c r="E20" i="55"/>
  <c r="D20" i="55"/>
  <c r="C20" i="55"/>
  <c r="B20" i="55"/>
  <c r="I19" i="55"/>
  <c r="I18" i="55"/>
  <c r="I17" i="55"/>
  <c r="I16" i="55"/>
  <c r="I15" i="55"/>
  <c r="H25" i="54"/>
  <c r="G25" i="54"/>
  <c r="F25" i="54"/>
  <c r="E25" i="54"/>
  <c r="C25" i="54"/>
  <c r="B25" i="54"/>
  <c r="I24" i="54"/>
  <c r="I23" i="54"/>
  <c r="I22" i="54"/>
  <c r="I21" i="54"/>
  <c r="H20" i="54"/>
  <c r="G20" i="54"/>
  <c r="F20" i="54"/>
  <c r="E20" i="54"/>
  <c r="D20" i="54"/>
  <c r="C20" i="54"/>
  <c r="B20" i="54"/>
  <c r="I19" i="54"/>
  <c r="I18" i="54"/>
  <c r="I17" i="54"/>
  <c r="I16" i="54"/>
  <c r="I15" i="54"/>
  <c r="H25" i="53"/>
  <c r="G25" i="53"/>
  <c r="F25" i="53"/>
  <c r="E25" i="53"/>
  <c r="C25" i="53"/>
  <c r="B25" i="53"/>
  <c r="I24" i="53"/>
  <c r="I23" i="53"/>
  <c r="I22" i="53"/>
  <c r="I21" i="53"/>
  <c r="H20" i="53"/>
  <c r="G20" i="53"/>
  <c r="F20" i="53"/>
  <c r="E20" i="53"/>
  <c r="D20" i="53"/>
  <c r="C20" i="53"/>
  <c r="B20" i="53"/>
  <c r="I19" i="53"/>
  <c r="I18" i="53"/>
  <c r="I17" i="53"/>
  <c r="I16" i="53"/>
  <c r="I15" i="53"/>
  <c r="H25" i="52"/>
  <c r="G25" i="52"/>
  <c r="F25" i="52"/>
  <c r="E25" i="52"/>
  <c r="C25" i="52"/>
  <c r="B25" i="52"/>
  <c r="I24" i="52"/>
  <c r="I23" i="52"/>
  <c r="I22" i="52"/>
  <c r="I21" i="52"/>
  <c r="H20" i="52"/>
  <c r="G20" i="52"/>
  <c r="F20" i="52"/>
  <c r="E20" i="52"/>
  <c r="D20" i="52"/>
  <c r="C20" i="52"/>
  <c r="B20" i="52"/>
  <c r="I19" i="52"/>
  <c r="I18" i="52"/>
  <c r="I17" i="52"/>
  <c r="I16" i="52"/>
  <c r="I15" i="52"/>
  <c r="H25" i="51"/>
  <c r="G25" i="51"/>
  <c r="F25" i="51"/>
  <c r="E25" i="51"/>
  <c r="C25" i="51"/>
  <c r="B25" i="51"/>
  <c r="I24" i="51"/>
  <c r="I23" i="51"/>
  <c r="I22" i="51"/>
  <c r="I21" i="51"/>
  <c r="H20" i="51"/>
  <c r="G20" i="51"/>
  <c r="F20" i="51"/>
  <c r="E20" i="51"/>
  <c r="D20" i="51"/>
  <c r="C20" i="51"/>
  <c r="B20" i="51"/>
  <c r="I19" i="51"/>
  <c r="I18" i="51"/>
  <c r="I17" i="51"/>
  <c r="I16" i="51"/>
  <c r="I15" i="51"/>
  <c r="H25" i="50"/>
  <c r="G25" i="50"/>
  <c r="F25" i="50"/>
  <c r="E25" i="50"/>
  <c r="C25" i="50"/>
  <c r="B25" i="50"/>
  <c r="I24" i="50"/>
  <c r="I23" i="50"/>
  <c r="I22" i="50"/>
  <c r="I21" i="50"/>
  <c r="H20" i="50"/>
  <c r="G20" i="50"/>
  <c r="F20" i="50"/>
  <c r="E20" i="50"/>
  <c r="D20" i="50"/>
  <c r="C20" i="50"/>
  <c r="B20" i="50"/>
  <c r="I19" i="50"/>
  <c r="I18" i="50"/>
  <c r="I17" i="50"/>
  <c r="I16" i="50"/>
  <c r="I15" i="50"/>
  <c r="H25" i="49"/>
  <c r="G25" i="49"/>
  <c r="F25" i="49"/>
  <c r="E25" i="49"/>
  <c r="C25" i="49"/>
  <c r="B25" i="49"/>
  <c r="I24" i="49"/>
  <c r="I23" i="49"/>
  <c r="I22" i="49"/>
  <c r="I21" i="49"/>
  <c r="H20" i="49"/>
  <c r="G20" i="49"/>
  <c r="F20" i="49"/>
  <c r="E20" i="49"/>
  <c r="D20" i="49"/>
  <c r="C20" i="49"/>
  <c r="B20" i="49"/>
  <c r="I19" i="49"/>
  <c r="I18" i="49"/>
  <c r="I17" i="49"/>
  <c r="I16" i="49"/>
  <c r="I15" i="49"/>
  <c r="H25" i="48"/>
  <c r="G25" i="48"/>
  <c r="F25" i="48"/>
  <c r="E25" i="48"/>
  <c r="C25" i="48"/>
  <c r="B25" i="48"/>
  <c r="I24" i="48"/>
  <c r="I23" i="48"/>
  <c r="I22" i="48"/>
  <c r="I21" i="48"/>
  <c r="H20" i="48"/>
  <c r="G20" i="48"/>
  <c r="F20" i="48"/>
  <c r="E20" i="48"/>
  <c r="D20" i="48"/>
  <c r="C20" i="48"/>
  <c r="B20" i="48"/>
  <c r="I19" i="48"/>
  <c r="I18" i="48"/>
  <c r="I17" i="48"/>
  <c r="I16" i="48"/>
  <c r="I15" i="48"/>
  <c r="H25" i="47"/>
  <c r="G25" i="47"/>
  <c r="F25" i="47"/>
  <c r="E25" i="47"/>
  <c r="C25" i="47"/>
  <c r="B25" i="47"/>
  <c r="I24" i="47"/>
  <c r="I23" i="47"/>
  <c r="I22" i="47"/>
  <c r="I21" i="47"/>
  <c r="H20" i="47"/>
  <c r="G20" i="47"/>
  <c r="F20" i="47"/>
  <c r="E20" i="47"/>
  <c r="D20" i="47"/>
  <c r="C20" i="47"/>
  <c r="B20" i="47"/>
  <c r="I19" i="47"/>
  <c r="I18" i="47"/>
  <c r="I17" i="47"/>
  <c r="I16" i="47"/>
  <c r="I15" i="47"/>
  <c r="H25" i="46"/>
  <c r="G25" i="46"/>
  <c r="F25" i="46"/>
  <c r="E25" i="46"/>
  <c r="C25" i="46"/>
  <c r="B25" i="46"/>
  <c r="I24" i="46"/>
  <c r="I23" i="46"/>
  <c r="I22" i="46"/>
  <c r="I21" i="46"/>
  <c r="H20" i="46"/>
  <c r="G20" i="46"/>
  <c r="F20" i="46"/>
  <c r="E20" i="46"/>
  <c r="D20" i="46"/>
  <c r="C20" i="46"/>
  <c r="B20" i="46"/>
  <c r="I19" i="46"/>
  <c r="I18" i="46"/>
  <c r="I17" i="46"/>
  <c r="I16" i="46"/>
  <c r="I15" i="46"/>
  <c r="H25" i="45"/>
  <c r="G25" i="45"/>
  <c r="F25" i="45"/>
  <c r="E25" i="45"/>
  <c r="C25" i="45"/>
  <c r="B25" i="45"/>
  <c r="I24" i="45"/>
  <c r="I23" i="45"/>
  <c r="I22" i="45"/>
  <c r="I21" i="45"/>
  <c r="H20" i="45"/>
  <c r="G20" i="45"/>
  <c r="F20" i="45"/>
  <c r="E20" i="45"/>
  <c r="D20" i="45"/>
  <c r="C20" i="45"/>
  <c r="B20" i="45"/>
  <c r="I19" i="45"/>
  <c r="I18" i="45"/>
  <c r="I17" i="45"/>
  <c r="I16" i="45"/>
  <c r="I15" i="45"/>
  <c r="H25" i="44"/>
  <c r="G25" i="44"/>
  <c r="F25" i="44"/>
  <c r="E25" i="44"/>
  <c r="C25" i="44"/>
  <c r="B25" i="44"/>
  <c r="I24" i="44"/>
  <c r="I23" i="44"/>
  <c r="I22" i="44"/>
  <c r="I21" i="44"/>
  <c r="H20" i="44"/>
  <c r="G20" i="44"/>
  <c r="F20" i="44"/>
  <c r="E20" i="44"/>
  <c r="D20" i="44"/>
  <c r="C20" i="44"/>
  <c r="B20" i="44"/>
  <c r="I19" i="44"/>
  <c r="I18" i="44"/>
  <c r="I17" i="44"/>
  <c r="I16" i="44"/>
  <c r="I15" i="44"/>
  <c r="H25" i="43"/>
  <c r="G25" i="43"/>
  <c r="F25" i="43"/>
  <c r="E25" i="43"/>
  <c r="C25" i="43"/>
  <c r="B25" i="43"/>
  <c r="I24" i="43"/>
  <c r="I23" i="43"/>
  <c r="I22" i="43"/>
  <c r="I21" i="43"/>
  <c r="H20" i="43"/>
  <c r="G20" i="43"/>
  <c r="F20" i="43"/>
  <c r="E20" i="43"/>
  <c r="D20" i="43"/>
  <c r="C20" i="43"/>
  <c r="B20" i="43"/>
  <c r="I19" i="43"/>
  <c r="I18" i="43"/>
  <c r="I17" i="43"/>
  <c r="I16" i="43"/>
  <c r="I15" i="43"/>
  <c r="H25" i="42"/>
  <c r="G25" i="42"/>
  <c r="F25" i="42"/>
  <c r="E25" i="42"/>
  <c r="C25" i="42"/>
  <c r="B25" i="42"/>
  <c r="I24" i="42"/>
  <c r="I23" i="42"/>
  <c r="I22" i="42"/>
  <c r="I21" i="42"/>
  <c r="H20" i="42"/>
  <c r="G20" i="42"/>
  <c r="F20" i="42"/>
  <c r="E20" i="42"/>
  <c r="D20" i="42"/>
  <c r="C20" i="42"/>
  <c r="B20" i="42"/>
  <c r="I19" i="42"/>
  <c r="I18" i="42"/>
  <c r="I17" i="42"/>
  <c r="I16" i="42"/>
  <c r="I15" i="42"/>
  <c r="H25" i="41"/>
  <c r="G25" i="41"/>
  <c r="F25" i="41"/>
  <c r="E25" i="41"/>
  <c r="C25" i="41"/>
  <c r="B25" i="41"/>
  <c r="I24" i="41"/>
  <c r="I23" i="41"/>
  <c r="I22" i="41"/>
  <c r="I21" i="41"/>
  <c r="H20" i="41"/>
  <c r="G20" i="41"/>
  <c r="F20" i="41"/>
  <c r="E20" i="41"/>
  <c r="D20" i="41"/>
  <c r="C20" i="41"/>
  <c r="B20" i="41"/>
  <c r="I19" i="41"/>
  <c r="I18" i="41"/>
  <c r="I17" i="41"/>
  <c r="I16" i="41"/>
  <c r="I15" i="41"/>
  <c r="H25" i="40"/>
  <c r="G25" i="40"/>
  <c r="F25" i="40"/>
  <c r="E25" i="40"/>
  <c r="C25" i="40"/>
  <c r="B25" i="40"/>
  <c r="I24" i="40"/>
  <c r="I23" i="40"/>
  <c r="I22" i="40"/>
  <c r="I21" i="40"/>
  <c r="H20" i="40"/>
  <c r="G20" i="40"/>
  <c r="F20" i="40"/>
  <c r="E20" i="40"/>
  <c r="D20" i="40"/>
  <c r="C20" i="40"/>
  <c r="B20" i="40"/>
  <c r="I19" i="40"/>
  <c r="I18" i="40"/>
  <c r="I17" i="40"/>
  <c r="I16" i="40"/>
  <c r="I15" i="40"/>
  <c r="H25" i="39"/>
  <c r="G25" i="39"/>
  <c r="F25" i="39"/>
  <c r="E25" i="39"/>
  <c r="C25" i="39"/>
  <c r="B25" i="39"/>
  <c r="I24" i="39"/>
  <c r="I23" i="39"/>
  <c r="I22" i="39"/>
  <c r="I21" i="39"/>
  <c r="H20" i="39"/>
  <c r="G20" i="39"/>
  <c r="F20" i="39"/>
  <c r="E20" i="39"/>
  <c r="D20" i="39"/>
  <c r="C20" i="39"/>
  <c r="B20" i="39"/>
  <c r="I19" i="39"/>
  <c r="I18" i="39"/>
  <c r="I17" i="39"/>
  <c r="I16" i="39"/>
  <c r="I15" i="39"/>
  <c r="H25" i="38"/>
  <c r="G25" i="38"/>
  <c r="F25" i="38"/>
  <c r="E25" i="38"/>
  <c r="C25" i="38"/>
  <c r="B25" i="38"/>
  <c r="I24" i="38"/>
  <c r="I23" i="38"/>
  <c r="I22" i="38"/>
  <c r="I21" i="38"/>
  <c r="H20" i="38"/>
  <c r="G20" i="38"/>
  <c r="F20" i="38"/>
  <c r="E20" i="38"/>
  <c r="D20" i="38"/>
  <c r="C20" i="38"/>
  <c r="B20" i="38"/>
  <c r="I19" i="38"/>
  <c r="I18" i="38"/>
  <c r="I17" i="38"/>
  <c r="I16" i="38"/>
  <c r="I15" i="38"/>
  <c r="H25" i="37"/>
  <c r="G25" i="37"/>
  <c r="F25" i="37"/>
  <c r="E25" i="37"/>
  <c r="C25" i="37"/>
  <c r="B25" i="37"/>
  <c r="I24" i="37"/>
  <c r="I23" i="37"/>
  <c r="I22" i="37"/>
  <c r="I21" i="37"/>
  <c r="H20" i="37"/>
  <c r="G20" i="37"/>
  <c r="F20" i="37"/>
  <c r="E20" i="37"/>
  <c r="D20" i="37"/>
  <c r="C20" i="37"/>
  <c r="B20" i="37"/>
  <c r="I19" i="37"/>
  <c r="I18" i="37"/>
  <c r="I17" i="37"/>
  <c r="I16" i="37"/>
  <c r="I15" i="37"/>
  <c r="H25" i="36"/>
  <c r="G25" i="36"/>
  <c r="F25" i="36"/>
  <c r="E25" i="36"/>
  <c r="C25" i="36"/>
  <c r="B25" i="36"/>
  <c r="I24" i="36"/>
  <c r="I23" i="36"/>
  <c r="I22" i="36"/>
  <c r="I21" i="36"/>
  <c r="H20" i="36"/>
  <c r="G20" i="36"/>
  <c r="F20" i="36"/>
  <c r="E20" i="36"/>
  <c r="D20" i="36"/>
  <c r="C20" i="36"/>
  <c r="B20" i="36"/>
  <c r="I19" i="36"/>
  <c r="I18" i="36"/>
  <c r="I17" i="36"/>
  <c r="I16" i="36"/>
  <c r="I15" i="36"/>
  <c r="H25" i="35"/>
  <c r="G25" i="35"/>
  <c r="F25" i="35"/>
  <c r="E25" i="35"/>
  <c r="C25" i="35"/>
  <c r="B25" i="35"/>
  <c r="I24" i="35"/>
  <c r="I23" i="35"/>
  <c r="I22" i="35"/>
  <c r="I21" i="35"/>
  <c r="H20" i="35"/>
  <c r="G20" i="35"/>
  <c r="F20" i="35"/>
  <c r="E20" i="35"/>
  <c r="D20" i="35"/>
  <c r="C20" i="35"/>
  <c r="B20" i="35"/>
  <c r="I19" i="35"/>
  <c r="I18" i="35"/>
  <c r="I17" i="35"/>
  <c r="I16" i="35"/>
  <c r="I15" i="35"/>
  <c r="H25" i="34"/>
  <c r="G25" i="34"/>
  <c r="F25" i="34"/>
  <c r="E25" i="34"/>
  <c r="C25" i="34"/>
  <c r="B25" i="34"/>
  <c r="I24" i="34"/>
  <c r="I23" i="34"/>
  <c r="I22" i="34"/>
  <c r="I21" i="34"/>
  <c r="H20" i="34"/>
  <c r="G20" i="34"/>
  <c r="F20" i="34"/>
  <c r="E20" i="34"/>
  <c r="D20" i="34"/>
  <c r="C20" i="34"/>
  <c r="B20" i="34"/>
  <c r="I19" i="34"/>
  <c r="I18" i="34"/>
  <c r="I17" i="34"/>
  <c r="I16" i="34"/>
  <c r="I15" i="34"/>
  <c r="H25" i="32"/>
  <c r="G25" i="32"/>
  <c r="F25" i="32"/>
  <c r="E25" i="32"/>
  <c r="C25" i="32"/>
  <c r="B25" i="32"/>
  <c r="I24" i="32"/>
  <c r="I23" i="32"/>
  <c r="I22" i="32"/>
  <c r="I21" i="32"/>
  <c r="H20" i="32"/>
  <c r="G20" i="32"/>
  <c r="F20" i="32"/>
  <c r="E20" i="32"/>
  <c r="D20" i="32"/>
  <c r="C20" i="32"/>
  <c r="B20" i="32"/>
  <c r="I19" i="32"/>
  <c r="I18" i="32"/>
  <c r="I17" i="32"/>
  <c r="I16" i="32"/>
  <c r="I15" i="32"/>
  <c r="H25" i="31"/>
  <c r="G25" i="31"/>
  <c r="F25" i="31"/>
  <c r="E25" i="31"/>
  <c r="C25" i="31"/>
  <c r="B25" i="31"/>
  <c r="I24" i="31"/>
  <c r="I23" i="31"/>
  <c r="I22" i="31"/>
  <c r="I21" i="31"/>
  <c r="H20" i="31"/>
  <c r="G20" i="31"/>
  <c r="F20" i="31"/>
  <c r="E20" i="31"/>
  <c r="D20" i="31"/>
  <c r="C20" i="31"/>
  <c r="B20" i="31"/>
  <c r="I19" i="31"/>
  <c r="I18" i="31"/>
  <c r="I17" i="31"/>
  <c r="I16" i="31"/>
  <c r="I15" i="31"/>
  <c r="H25" i="30"/>
  <c r="G25" i="30"/>
  <c r="F25" i="30"/>
  <c r="E25" i="30"/>
  <c r="C25" i="30"/>
  <c r="B25" i="30"/>
  <c r="I24" i="30"/>
  <c r="I23" i="30"/>
  <c r="I22" i="30"/>
  <c r="I21" i="30"/>
  <c r="H20" i="30"/>
  <c r="G20" i="30"/>
  <c r="F20" i="30"/>
  <c r="E20" i="30"/>
  <c r="D20" i="30"/>
  <c r="C20" i="30"/>
  <c r="B20" i="30"/>
  <c r="I19" i="30"/>
  <c r="I18" i="30"/>
  <c r="I17" i="30"/>
  <c r="I16" i="30"/>
  <c r="I15" i="30"/>
  <c r="H25" i="28"/>
  <c r="G25" i="28"/>
  <c r="F25" i="28"/>
  <c r="E25" i="28"/>
  <c r="C25" i="28"/>
  <c r="B25" i="28"/>
  <c r="I24" i="28"/>
  <c r="I23" i="28"/>
  <c r="I22" i="28"/>
  <c r="I21" i="28"/>
  <c r="H20" i="28"/>
  <c r="G20" i="28"/>
  <c r="F20" i="28"/>
  <c r="E20" i="28"/>
  <c r="D20" i="28"/>
  <c r="C20" i="28"/>
  <c r="B20" i="28"/>
  <c r="I19" i="28"/>
  <c r="I18" i="28"/>
  <c r="I17" i="28"/>
  <c r="I16" i="28"/>
  <c r="I15" i="28"/>
  <c r="H25" i="27"/>
  <c r="G25" i="27"/>
  <c r="F25" i="27"/>
  <c r="E25" i="27"/>
  <c r="C25" i="27"/>
  <c r="B25" i="27"/>
  <c r="I24" i="27"/>
  <c r="I23" i="27"/>
  <c r="I22" i="27"/>
  <c r="I21" i="27"/>
  <c r="H20" i="27"/>
  <c r="G20" i="27"/>
  <c r="F20" i="27"/>
  <c r="E20" i="27"/>
  <c r="D20" i="27"/>
  <c r="C20" i="27"/>
  <c r="B20" i="27"/>
  <c r="I19" i="27"/>
  <c r="I18" i="27"/>
  <c r="I17" i="27"/>
  <c r="I16" i="27"/>
  <c r="I15" i="27"/>
  <c r="H25" i="26"/>
  <c r="G25" i="26"/>
  <c r="F25" i="26"/>
  <c r="E25" i="26"/>
  <c r="C25" i="26"/>
  <c r="B25" i="26"/>
  <c r="I24" i="26"/>
  <c r="I23" i="26"/>
  <c r="I22" i="26"/>
  <c r="I21" i="26"/>
  <c r="H20" i="26"/>
  <c r="G20" i="26"/>
  <c r="F20" i="26"/>
  <c r="E20" i="26"/>
  <c r="D20" i="26"/>
  <c r="C20" i="26"/>
  <c r="B20" i="26"/>
  <c r="I19" i="26"/>
  <c r="I18" i="26"/>
  <c r="I17" i="26"/>
  <c r="I16" i="26"/>
  <c r="I15" i="26"/>
  <c r="H25" i="25"/>
  <c r="G25" i="25"/>
  <c r="F25" i="25"/>
  <c r="E25" i="25"/>
  <c r="C25" i="25"/>
  <c r="B25" i="25"/>
  <c r="I24" i="25"/>
  <c r="I23" i="25"/>
  <c r="I22" i="25"/>
  <c r="I21" i="25"/>
  <c r="H20" i="25"/>
  <c r="G20" i="25"/>
  <c r="F20" i="25"/>
  <c r="E20" i="25"/>
  <c r="D20" i="25"/>
  <c r="C20" i="25"/>
  <c r="B20" i="25"/>
  <c r="I19" i="25"/>
  <c r="I18" i="25"/>
  <c r="I17" i="25"/>
  <c r="I16" i="25"/>
  <c r="I15" i="25"/>
  <c r="H25" i="23"/>
  <c r="G25" i="23"/>
  <c r="F25" i="23"/>
  <c r="E25" i="23"/>
  <c r="C25" i="23"/>
  <c r="B25" i="23"/>
  <c r="I24" i="23"/>
  <c r="I23" i="23"/>
  <c r="I22" i="23"/>
  <c r="I21" i="23"/>
  <c r="H20" i="23"/>
  <c r="G20" i="23"/>
  <c r="F20" i="23"/>
  <c r="E20" i="23"/>
  <c r="D20" i="23"/>
  <c r="C20" i="23"/>
  <c r="B20" i="23"/>
  <c r="I19" i="23"/>
  <c r="I18" i="23"/>
  <c r="I17" i="23"/>
  <c r="I16" i="23"/>
  <c r="I15" i="23"/>
  <c r="H25" i="22"/>
  <c r="G25" i="22"/>
  <c r="F25" i="22"/>
  <c r="E25" i="22"/>
  <c r="C25" i="22"/>
  <c r="B25" i="22"/>
  <c r="I24" i="22"/>
  <c r="I23" i="22"/>
  <c r="I22" i="22"/>
  <c r="I21" i="22"/>
  <c r="H20" i="22"/>
  <c r="G20" i="22"/>
  <c r="F20" i="22"/>
  <c r="E20" i="22"/>
  <c r="D20" i="22"/>
  <c r="C20" i="22"/>
  <c r="B20" i="22"/>
  <c r="I19" i="22"/>
  <c r="I18" i="22"/>
  <c r="I17" i="22"/>
  <c r="I16" i="22"/>
  <c r="I15" i="22"/>
  <c r="H25" i="21"/>
  <c r="G25" i="21"/>
  <c r="F25" i="21"/>
  <c r="E25" i="21"/>
  <c r="C25" i="21"/>
  <c r="B25" i="21"/>
  <c r="I24" i="21"/>
  <c r="I23" i="21"/>
  <c r="I22" i="21"/>
  <c r="I21" i="21"/>
  <c r="H20" i="21"/>
  <c r="G20" i="21"/>
  <c r="F20" i="21"/>
  <c r="E20" i="21"/>
  <c r="D20" i="21"/>
  <c r="C20" i="21"/>
  <c r="B20" i="21"/>
  <c r="I19" i="21"/>
  <c r="I18" i="21"/>
  <c r="I17" i="21"/>
  <c r="I16" i="21"/>
  <c r="I15" i="21"/>
  <c r="H25" i="20"/>
  <c r="G25" i="20"/>
  <c r="F25" i="20"/>
  <c r="E25" i="20"/>
  <c r="C25" i="20"/>
  <c r="B25" i="20"/>
  <c r="I24" i="20"/>
  <c r="I23" i="20"/>
  <c r="I22" i="20"/>
  <c r="I21" i="20"/>
  <c r="H20" i="20"/>
  <c r="G20" i="20"/>
  <c r="F20" i="20"/>
  <c r="E20" i="20"/>
  <c r="D20" i="20"/>
  <c r="C20" i="20"/>
  <c r="B20" i="20"/>
  <c r="I19" i="20"/>
  <c r="I18" i="20"/>
  <c r="I17" i="20"/>
  <c r="I16" i="20"/>
  <c r="I15" i="20"/>
  <c r="H25" i="19"/>
  <c r="G25" i="19"/>
  <c r="F25" i="19"/>
  <c r="E25" i="19"/>
  <c r="C25" i="19"/>
  <c r="B25" i="19"/>
  <c r="I24" i="19"/>
  <c r="I23" i="19"/>
  <c r="I22" i="19"/>
  <c r="I21" i="19"/>
  <c r="H20" i="19"/>
  <c r="G20" i="19"/>
  <c r="F20" i="19"/>
  <c r="E20" i="19"/>
  <c r="D20" i="19"/>
  <c r="C20" i="19"/>
  <c r="B20" i="19"/>
  <c r="I19" i="19"/>
  <c r="I18" i="19"/>
  <c r="I17" i="19"/>
  <c r="I16" i="19"/>
  <c r="I15" i="19"/>
  <c r="H25" i="18"/>
  <c r="G25" i="18"/>
  <c r="F25" i="18"/>
  <c r="E25" i="18"/>
  <c r="C25" i="18"/>
  <c r="B25" i="18"/>
  <c r="I24" i="18"/>
  <c r="I23" i="18"/>
  <c r="I22" i="18"/>
  <c r="I21" i="18"/>
  <c r="H20" i="18"/>
  <c r="G20" i="18"/>
  <c r="F20" i="18"/>
  <c r="E20" i="18"/>
  <c r="D20" i="18"/>
  <c r="C20" i="18"/>
  <c r="B20" i="18"/>
  <c r="I19" i="18"/>
  <c r="I18" i="18"/>
  <c r="I17" i="18"/>
  <c r="I16" i="18"/>
  <c r="I15" i="18"/>
  <c r="H25" i="17"/>
  <c r="G25" i="17"/>
  <c r="F25" i="17"/>
  <c r="E25" i="17"/>
  <c r="C25" i="17"/>
  <c r="B25" i="17"/>
  <c r="I24" i="17"/>
  <c r="I23" i="17"/>
  <c r="I22" i="17"/>
  <c r="I21" i="17"/>
  <c r="H20" i="17"/>
  <c r="G20" i="17"/>
  <c r="F20" i="17"/>
  <c r="E20" i="17"/>
  <c r="D20" i="17"/>
  <c r="C20" i="17"/>
  <c r="B20" i="17"/>
  <c r="I19" i="17"/>
  <c r="I18" i="17"/>
  <c r="I17" i="17"/>
  <c r="I16" i="17"/>
  <c r="I15" i="17"/>
  <c r="I24" i="16"/>
  <c r="I23" i="16"/>
  <c r="I22" i="16"/>
  <c r="I21" i="16"/>
  <c r="I19" i="16"/>
  <c r="I18" i="16"/>
  <c r="I17" i="16"/>
  <c r="I16" i="16"/>
  <c r="I15" i="16"/>
  <c r="H25" i="15"/>
  <c r="G25" i="15"/>
  <c r="F25" i="15"/>
  <c r="E25" i="15"/>
  <c r="C25" i="15"/>
  <c r="B25" i="15"/>
  <c r="I24" i="15"/>
  <c r="I23" i="15"/>
  <c r="I22" i="15"/>
  <c r="I21" i="15"/>
  <c r="H20" i="15"/>
  <c r="G20" i="15"/>
  <c r="F20" i="15"/>
  <c r="E20" i="15"/>
  <c r="D20" i="15"/>
  <c r="C20" i="15"/>
  <c r="B20" i="15"/>
  <c r="I19" i="15"/>
  <c r="I18" i="15"/>
  <c r="I17" i="15"/>
  <c r="I16" i="15"/>
  <c r="I15" i="15"/>
  <c r="H25" i="14"/>
  <c r="G25" i="14"/>
  <c r="F25" i="14"/>
  <c r="E25" i="14"/>
  <c r="C25" i="14"/>
  <c r="B25" i="14"/>
  <c r="I24" i="14"/>
  <c r="I23" i="14"/>
  <c r="I22" i="14"/>
  <c r="I21" i="14"/>
  <c r="H20" i="14"/>
  <c r="G20" i="14"/>
  <c r="F20" i="14"/>
  <c r="E20" i="14"/>
  <c r="D20" i="14"/>
  <c r="C20" i="14"/>
  <c r="B20" i="14"/>
  <c r="I19" i="14"/>
  <c r="I18" i="14"/>
  <c r="I17" i="14"/>
  <c r="I16" i="14"/>
  <c r="I15" i="14"/>
  <c r="H25" i="13"/>
  <c r="G25" i="13"/>
  <c r="F25" i="13"/>
  <c r="E25" i="13"/>
  <c r="D25" i="13"/>
  <c r="C25" i="13"/>
  <c r="B25" i="13"/>
  <c r="I24" i="13"/>
  <c r="I23" i="13"/>
  <c r="I22" i="13"/>
  <c r="I21" i="13"/>
  <c r="H20" i="13"/>
  <c r="G20" i="13"/>
  <c r="F20" i="13"/>
  <c r="E20" i="13"/>
  <c r="D20" i="13"/>
  <c r="C20" i="13"/>
  <c r="B20" i="13"/>
  <c r="I19" i="13"/>
  <c r="I18" i="13"/>
  <c r="I17" i="13"/>
  <c r="I16" i="13"/>
  <c r="I15" i="13"/>
  <c r="H25" i="12"/>
  <c r="G25" i="12"/>
  <c r="F25" i="12"/>
  <c r="E25" i="12"/>
  <c r="C25" i="12"/>
  <c r="B25" i="12"/>
  <c r="I24" i="12"/>
  <c r="I23" i="12"/>
  <c r="I22" i="12"/>
  <c r="I21" i="12"/>
  <c r="H20" i="12"/>
  <c r="G20" i="12"/>
  <c r="F20" i="12"/>
  <c r="E20" i="12"/>
  <c r="D20" i="12"/>
  <c r="C20" i="12"/>
  <c r="B20" i="12"/>
  <c r="I19" i="12"/>
  <c r="I18" i="12"/>
  <c r="I17" i="12"/>
  <c r="I16" i="12"/>
  <c r="I15" i="12"/>
  <c r="H25" i="11"/>
  <c r="G25" i="11"/>
  <c r="F25" i="11"/>
  <c r="E25" i="11"/>
  <c r="C25" i="11"/>
  <c r="B25" i="11"/>
  <c r="I24" i="11"/>
  <c r="I23" i="11"/>
  <c r="I22" i="11"/>
  <c r="I21" i="11"/>
  <c r="H20" i="11"/>
  <c r="G20" i="11"/>
  <c r="F20" i="11"/>
  <c r="E20" i="11"/>
  <c r="D20" i="11"/>
  <c r="C20" i="11"/>
  <c r="B20" i="11"/>
  <c r="I19" i="11"/>
  <c r="I18" i="11"/>
  <c r="I17" i="11"/>
  <c r="I16" i="11"/>
  <c r="I15" i="11"/>
  <c r="H25" i="10"/>
  <c r="G25" i="10"/>
  <c r="F25" i="10"/>
  <c r="E25" i="10"/>
  <c r="C25" i="10"/>
  <c r="B25" i="10"/>
  <c r="I24" i="10"/>
  <c r="I23" i="10"/>
  <c r="I22" i="10"/>
  <c r="I21" i="10"/>
  <c r="H20" i="10"/>
  <c r="G20" i="10"/>
  <c r="F20" i="10"/>
  <c r="E20" i="10"/>
  <c r="D20" i="10"/>
  <c r="C20" i="10"/>
  <c r="B20" i="10"/>
  <c r="I19" i="10"/>
  <c r="I18" i="10"/>
  <c r="I17" i="10"/>
  <c r="I16" i="10"/>
  <c r="I15" i="10"/>
  <c r="H25" i="9"/>
  <c r="G25" i="9"/>
  <c r="F25" i="9"/>
  <c r="E25" i="9"/>
  <c r="C25" i="9"/>
  <c r="B25" i="9"/>
  <c r="I24" i="9"/>
  <c r="I23" i="9"/>
  <c r="I22" i="9"/>
  <c r="I21" i="9"/>
  <c r="H20" i="9"/>
  <c r="G20" i="9"/>
  <c r="F20" i="9"/>
  <c r="E20" i="9"/>
  <c r="D20" i="9"/>
  <c r="C20" i="9"/>
  <c r="B20" i="9"/>
  <c r="I19" i="9"/>
  <c r="I18" i="9"/>
  <c r="I17" i="9"/>
  <c r="I16" i="9"/>
  <c r="I15" i="9"/>
  <c r="H25" i="8"/>
  <c r="G25" i="8"/>
  <c r="F25" i="8"/>
  <c r="E25" i="8"/>
  <c r="C25" i="8"/>
  <c r="B25" i="8"/>
  <c r="I24" i="8"/>
  <c r="I23" i="8"/>
  <c r="I22" i="8"/>
  <c r="I21" i="8"/>
  <c r="H20" i="8"/>
  <c r="G20" i="8"/>
  <c r="F20" i="8"/>
  <c r="E20" i="8"/>
  <c r="D20" i="8"/>
  <c r="C20" i="8"/>
  <c r="B20" i="8"/>
  <c r="I19" i="8"/>
  <c r="I18" i="8"/>
  <c r="I17" i="8"/>
  <c r="I16" i="8"/>
  <c r="I15" i="8"/>
  <c r="H25" i="7"/>
  <c r="G25" i="7"/>
  <c r="F25" i="7"/>
  <c r="E25" i="7"/>
  <c r="C25" i="7"/>
  <c r="B25" i="7"/>
  <c r="I24" i="7"/>
  <c r="I23" i="7"/>
  <c r="I22" i="7"/>
  <c r="I21" i="7"/>
  <c r="H20" i="7"/>
  <c r="G20" i="7"/>
  <c r="F20" i="7"/>
  <c r="E20" i="7"/>
  <c r="D20" i="7"/>
  <c r="C20" i="7"/>
  <c r="B20" i="7"/>
  <c r="I19" i="7"/>
  <c r="I18" i="7"/>
  <c r="I17" i="7"/>
  <c r="I16" i="7"/>
  <c r="I15" i="7"/>
  <c r="H25" i="6"/>
  <c r="G25" i="6"/>
  <c r="F25" i="6"/>
  <c r="E25" i="6"/>
  <c r="C25" i="6"/>
  <c r="B25" i="6"/>
  <c r="I24" i="6"/>
  <c r="I23" i="6"/>
  <c r="I22" i="6"/>
  <c r="I21" i="6"/>
  <c r="H20" i="6"/>
  <c r="G20" i="6"/>
  <c r="F20" i="6"/>
  <c r="E20" i="6"/>
  <c r="D20" i="6"/>
  <c r="C20" i="6"/>
  <c r="B20" i="6"/>
  <c r="I19" i="6"/>
  <c r="I18" i="6"/>
  <c r="I17" i="6"/>
  <c r="I16" i="6"/>
  <c r="I15" i="6"/>
  <c r="H25" i="5"/>
  <c r="G25" i="5"/>
  <c r="F25" i="5"/>
  <c r="E25" i="5"/>
  <c r="C25" i="5"/>
  <c r="B25" i="5"/>
  <c r="I24" i="5"/>
  <c r="I23" i="5"/>
  <c r="I22" i="5"/>
  <c r="I21" i="5"/>
  <c r="H20" i="5"/>
  <c r="G20" i="5"/>
  <c r="F20" i="5"/>
  <c r="E20" i="5"/>
  <c r="D20" i="5"/>
  <c r="C20" i="5"/>
  <c r="B20" i="5"/>
  <c r="I19" i="5"/>
  <c r="I18" i="5"/>
  <c r="I17" i="5"/>
  <c r="I16" i="5"/>
  <c r="I15" i="5"/>
  <c r="H25" i="4"/>
  <c r="G25" i="4"/>
  <c r="F25" i="4"/>
  <c r="E25" i="4"/>
  <c r="C25" i="4"/>
  <c r="B25" i="4"/>
  <c r="I24" i="4"/>
  <c r="I23" i="4"/>
  <c r="I22" i="4"/>
  <c r="I21" i="4"/>
  <c r="H20" i="4"/>
  <c r="G20" i="4"/>
  <c r="F20" i="4"/>
  <c r="E20" i="4"/>
  <c r="D20" i="4"/>
  <c r="C20" i="4"/>
  <c r="B20" i="4"/>
  <c r="I19" i="4"/>
  <c r="I18" i="4"/>
  <c r="I17" i="4"/>
  <c r="I16" i="4"/>
  <c r="I15" i="4"/>
  <c r="H25" i="3"/>
  <c r="G25" i="3"/>
  <c r="F25" i="3"/>
  <c r="E25" i="3"/>
  <c r="C25" i="3"/>
  <c r="B25" i="3"/>
  <c r="I24" i="3"/>
  <c r="I23" i="3"/>
  <c r="I22" i="3"/>
  <c r="I21" i="3"/>
  <c r="H20" i="3"/>
  <c r="G20" i="3"/>
  <c r="F20" i="3"/>
  <c r="E20" i="3"/>
  <c r="D20" i="3"/>
  <c r="C20" i="3"/>
  <c r="B20" i="3"/>
  <c r="I19" i="3"/>
  <c r="I18" i="3"/>
  <c r="I17" i="3"/>
  <c r="I16" i="3"/>
  <c r="I15" i="3"/>
  <c r="H25" i="2"/>
  <c r="G25" i="2"/>
  <c r="F25" i="2"/>
  <c r="E25" i="2"/>
  <c r="C25" i="2"/>
  <c r="B25" i="2"/>
  <c r="I24" i="2"/>
  <c r="I23" i="2"/>
  <c r="I22" i="2"/>
  <c r="I21" i="2"/>
  <c r="H20" i="2"/>
  <c r="G20" i="2"/>
  <c r="F20" i="2"/>
  <c r="E20" i="2"/>
  <c r="D20" i="2"/>
  <c r="C20" i="2"/>
  <c r="B20" i="2"/>
  <c r="I19" i="2"/>
  <c r="I18" i="2"/>
  <c r="I17" i="2"/>
  <c r="I16" i="2"/>
  <c r="I15" i="2"/>
  <c r="I25" i="2"/>
  <c r="I20" i="62"/>
  <c r="I25" i="46"/>
  <c r="I25" i="4"/>
  <c r="I20" i="21"/>
  <c r="I20" i="4"/>
  <c r="I25" i="12"/>
  <c r="I20" i="15"/>
  <c r="I25" i="3"/>
  <c r="I25" i="11"/>
  <c r="I25" i="19"/>
  <c r="I25" i="20"/>
  <c r="I20" i="80"/>
  <c r="I25" i="77"/>
  <c r="I25" i="76"/>
  <c r="I20" i="74"/>
  <c r="I20" i="73"/>
  <c r="I25" i="69"/>
  <c r="I25" i="68"/>
  <c r="I25" i="61"/>
  <c r="I20" i="55"/>
  <c r="I25" i="54"/>
  <c r="I25" i="53"/>
  <c r="I25" i="45"/>
  <c r="I25" i="38"/>
  <c r="I25" i="37"/>
  <c r="I25" i="30"/>
  <c r="I20" i="27"/>
  <c r="I25" i="52"/>
  <c r="I20" i="57"/>
  <c r="I25" i="60"/>
  <c r="I20" i="66"/>
  <c r="I20" i="28"/>
  <c r="I25" i="35"/>
  <c r="I25" i="43"/>
  <c r="I20" i="46"/>
  <c r="I20" i="48"/>
  <c r="I25" i="51"/>
  <c r="I25" i="59"/>
  <c r="I25" i="67"/>
  <c r="I20" i="70"/>
  <c r="I25" i="75"/>
  <c r="I20" i="78"/>
  <c r="I20" i="81"/>
  <c r="I20" i="26"/>
  <c r="I25" i="34"/>
  <c r="I20" i="39"/>
  <c r="I25" i="42"/>
  <c r="I20" i="43"/>
  <c r="I20" i="47"/>
  <c r="I25" i="50"/>
  <c r="I25" i="58"/>
  <c r="I20" i="59"/>
  <c r="I20" i="63"/>
  <c r="I25" i="66"/>
  <c r="I20" i="71"/>
  <c r="I25" i="74"/>
  <c r="I20" i="77"/>
  <c r="I20" i="79"/>
  <c r="I25" i="82"/>
  <c r="I20" i="20"/>
  <c r="I25" i="18"/>
  <c r="I20" i="35"/>
  <c r="I20" i="49"/>
  <c r="I25" i="9"/>
  <c r="I25" i="17"/>
  <c r="I25" i="27"/>
  <c r="I20" i="17"/>
  <c r="I20" i="23"/>
  <c r="I20" i="31"/>
  <c r="I20" i="5"/>
  <c r="I25" i="7"/>
  <c r="I20" i="8"/>
  <c r="I20" i="12"/>
  <c r="I20" i="13"/>
  <c r="I25" i="15"/>
  <c r="I20" i="18"/>
  <c r="I25" i="23"/>
  <c r="I20" i="30"/>
  <c r="I20" i="34"/>
  <c r="I20" i="36"/>
  <c r="I25" i="41"/>
  <c r="I20" i="42"/>
  <c r="I20" i="44"/>
  <c r="I25" i="49"/>
  <c r="I20" i="50"/>
  <c r="I20" i="52"/>
  <c r="I20" i="54"/>
  <c r="I25" i="57"/>
  <c r="I20" i="58"/>
  <c r="I25" i="65"/>
  <c r="I25" i="73"/>
  <c r="I25" i="81"/>
  <c r="I25" i="31"/>
  <c r="I25" i="10"/>
  <c r="I25" i="28"/>
  <c r="I25" i="36"/>
  <c r="I25" i="44"/>
  <c r="I20" i="6"/>
  <c r="I20" i="10"/>
  <c r="I25" i="26"/>
  <c r="I25" i="8"/>
  <c r="I20" i="9"/>
  <c r="I20" i="19"/>
  <c r="I25" i="25"/>
  <c r="I20" i="3"/>
  <c r="I20" i="7"/>
  <c r="I20" i="11"/>
  <c r="I25" i="14"/>
  <c r="I25" i="22"/>
  <c r="I25" i="32"/>
  <c r="I20" i="38"/>
  <c r="I25" i="40"/>
  <c r="I20" i="41"/>
  <c r="I20" i="45"/>
  <c r="I25" i="48"/>
  <c r="I20" i="51"/>
  <c r="I20" i="53"/>
  <c r="I25" i="56"/>
  <c r="I25" i="64"/>
  <c r="I20" i="65"/>
  <c r="I20" i="67"/>
  <c r="I20" i="69"/>
  <c r="I25" i="72"/>
  <c r="I25" i="80"/>
  <c r="I20" i="2"/>
  <c r="I25" i="5"/>
  <c r="I25" i="13"/>
  <c r="I20" i="14"/>
  <c r="I25" i="21"/>
  <c r="I20" i="22"/>
  <c r="I20" i="25"/>
  <c r="I20" i="32"/>
  <c r="I20" i="37"/>
  <c r="I25" i="39"/>
  <c r="I20" i="40"/>
  <c r="I25" i="47"/>
  <c r="I25" i="55"/>
  <c r="I20" i="56"/>
  <c r="I20" i="60"/>
  <c r="I20" i="61"/>
  <c r="I25" i="63"/>
  <c r="I20" i="64"/>
  <c r="I20" i="68"/>
  <c r="I25" i="71"/>
  <c r="I20" i="72"/>
  <c r="I20" i="76"/>
  <c r="I25" i="79"/>
  <c r="I20" i="82"/>
  <c r="I25" i="62"/>
  <c r="I25" i="70"/>
  <c r="I20" i="75"/>
  <c r="I25" i="78"/>
  <c r="I25" i="6"/>
</calcChain>
</file>

<file path=xl/sharedStrings.xml><?xml version="1.0" encoding="utf-8"?>
<sst xmlns="http://schemas.openxmlformats.org/spreadsheetml/2006/main" count="2325" uniqueCount="381">
  <si>
    <t>NATURAL RESOURCES DEPARTMENT</t>
  </si>
  <si>
    <t>PROGRAM NAME:   STORMWATER UTILITY</t>
  </si>
  <si>
    <t>PROJECT NAME:  LAKE WASHINGTON SWALE D 5</t>
  </si>
  <si>
    <t>Project Timeline:  October 01, 2019 through September 30, 2022</t>
  </si>
  <si>
    <t>Funded Program:  516708</t>
  </si>
  <si>
    <t>District(s):  5</t>
  </si>
  <si>
    <t>Project Description, Milestones and Service Impact</t>
  </si>
  <si>
    <t>Revenue or Expense Category</t>
  </si>
  <si>
    <t>All Prior Fiscal Years</t>
  </si>
  <si>
    <t>Fiscal Year
2020</t>
  </si>
  <si>
    <t>Fiscal Year
2021</t>
  </si>
  <si>
    <t>Fiscal Year
2022</t>
  </si>
  <si>
    <t>Fiscal Year
2023</t>
  </si>
  <si>
    <t>Fiscal Year
2024</t>
  </si>
  <si>
    <t>Fiscal Year  
2025 &amp; Future</t>
  </si>
  <si>
    <t>Total Revenue</t>
  </si>
  <si>
    <t>Assessment Revenues</t>
  </si>
  <si>
    <t>Sales Tax Revenue</t>
  </si>
  <si>
    <t>Unfunded</t>
  </si>
  <si>
    <t>Grant Revenue</t>
  </si>
  <si>
    <t>Loans Revenue</t>
  </si>
  <si>
    <t>Land Expense</t>
  </si>
  <si>
    <t>Planning/Design Expense</t>
  </si>
  <si>
    <t>Construction Expense</t>
  </si>
  <si>
    <t>Other Expense</t>
  </si>
  <si>
    <t>Total Expense</t>
  </si>
  <si>
    <t>PROJECT NAME:  HOOVER AND OCEAN PARK STORMWATER IMPROVEMENTS D 5</t>
  </si>
  <si>
    <t xml:space="preserve">Project Total:   $                 220,000 </t>
  </si>
  <si>
    <t>Project Timeline:  October 01, 2018 through September 30, 2021</t>
  </si>
  <si>
    <t>Funded Program:  6964503</t>
  </si>
  <si>
    <t>The Ocean Park Subdivision and the areas to the south have inadequate drainage and treatment which has resulted in additional flooding despite the initial Indialantic Stormwater Improvement projects of 2006 and 2011.  This project will increase the capacity of the stormwater system and reduce nutrients in stormwater discharging to the Indian River Lagoon.  This increases flood protection for homes and critical public infrastructure.  Each completed flood project increases the level of protection provided in Brevard and reduces risk to people, infrastructure, and habitat.  Delaying the project may continue to subject the residents to recurring flooding.  Fiscal Year 18-20 Survey, design and permitting initiated.  Fiscal Year 21 Design and permitting complete, construction initiated.  Fiscal Year 21 Construction complete.</t>
  </si>
  <si>
    <t>PROJECT NAME:  BASIN 1329 DENITRIFICATION D 4</t>
  </si>
  <si>
    <t xml:space="preserve">Funded Program:  6964409
</t>
  </si>
  <si>
    <t>District(s):  4</t>
  </si>
  <si>
    <t>PROJECT NAME:  DITCH OUTFALL DENITRIFICATION D 4</t>
  </si>
  <si>
    <t>Project Timeline:  October 01, 2015 through September 30, 2025</t>
  </si>
  <si>
    <t>Funded Program:  513821</t>
  </si>
  <si>
    <t>PROJECT NAME:  JOHNSON JR HIGH POND DENITRIFICATION PHASE 2 D 4</t>
  </si>
  <si>
    <t>Funded Program:  6964401</t>
  </si>
  <si>
    <t>PROJECT NAME:  OTTER CREEK BASIN OUTFALL D 4</t>
  </si>
  <si>
    <t>Funded Program:  6964400</t>
  </si>
  <si>
    <t>PROJECT NAME:  PINES INDUSTRIAL POND D 4</t>
  </si>
  <si>
    <t>Project Timeline:  October 01, 2007 through September 30, 2021</t>
  </si>
  <si>
    <t>Funded Program:  6958404</t>
  </si>
  <si>
    <t>PROJECT NAME:  RUBY ST - STORMWATER SEDIMENT &amp; TREATMENT SYSTEM D 4</t>
  </si>
  <si>
    <t>Project Timeline:  October 01, 2018 through September 30, 2022</t>
  </si>
  <si>
    <t>Funded Program:  6957410</t>
  </si>
  <si>
    <t>PROJECT NAME:  DITCH OUTFALL DENITRIFICATION D 3</t>
  </si>
  <si>
    <t>District(s):  3</t>
  </si>
  <si>
    <t>PROJECT NAME:  MICCO CENTRAL D 3</t>
  </si>
  <si>
    <t>Project Timeline:  October 01, 2018 through September 30, 2023</t>
  </si>
  <si>
    <t>Funded Program:  6551302</t>
  </si>
  <si>
    <t>PROJECT NAME:  DITCH OUTFALL DENITRIFICATION D 2</t>
  </si>
  <si>
    <t>Project Timeline:  October 01, 2015 through September 30, 2024</t>
  </si>
  <si>
    <t>District(s):  2</t>
  </si>
  <si>
    <t>PROJECT NAME:  FEMA BUYOUT D 2</t>
  </si>
  <si>
    <t>Funded Program:  516709</t>
  </si>
  <si>
    <t xml:space="preserve">  </t>
  </si>
  <si>
    <t>PROJECT NAME:  MUD LAKE - WEST COCOA D 2</t>
  </si>
  <si>
    <t>Project Timeline:  October 01, 2018 through September 30, 2024</t>
  </si>
  <si>
    <t>Funded Program:  6964227</t>
  </si>
  <si>
    <t>PROJECT NAME:  NASA DRAINAGE IMPROVEMENT D 2</t>
  </si>
  <si>
    <t>Project Timeline:  October 01, 2010 through September 30, 2021</t>
  </si>
  <si>
    <t>Funded Program:  6550200</t>
  </si>
  <si>
    <t>PROJECT NAME:  W CRISAFULLI RD - CHURCH RD DRAINAGE IMPROVEMENTS D 2</t>
  </si>
  <si>
    <t>Project Timeline:  October 01, 2016 through October 30, 2025</t>
  </si>
  <si>
    <t>Funded Program:  6964204</t>
  </si>
  <si>
    <t>District(s):  1</t>
  </si>
  <si>
    <t>PROJECT NAME:  BREEZEWAY D 1</t>
  </si>
  <si>
    <t>Project Timeline:  October 01, 2014 through September 30, 2021</t>
  </si>
  <si>
    <t>Funded Program:  6957105</t>
  </si>
  <si>
    <t>PROJECT NAME:  DITCH OUTFALL DENITRIFICATION D 1</t>
  </si>
  <si>
    <t>PROJECT NAME:  FAY LAKE D 1</t>
  </si>
  <si>
    <t>Project Timeline:  October 01, 2015 through September 30, 2028</t>
  </si>
  <si>
    <t>Funded Program:  6300115</t>
  </si>
  <si>
    <t>PROJECT NAME:  WEST COCOA 520 - PLUCKEBAUM CONNECTOR D 1</t>
  </si>
  <si>
    <t>Project Timeline:  June 28, 2016 through September 30, 2023</t>
  </si>
  <si>
    <t>Funded Program:  6964102</t>
  </si>
  <si>
    <t>PROJECT NAME:  WEST COCOA - ADAMSON RD CULVERT IMPROVEMENTS D 1</t>
  </si>
  <si>
    <t>Project Timeline:  May 04, 2020 through September 30, 2023</t>
  </si>
  <si>
    <t>Funded Program:  6959101</t>
  </si>
  <si>
    <t>PROJECT NAME:  SCOTTSMOOR C D 1</t>
  </si>
  <si>
    <t>Project Timeline:  October 01, 2016 through September 30, 2021</t>
  </si>
  <si>
    <t>Funded Program:  6958101</t>
  </si>
  <si>
    <t>PROJECT NAME:  SCOTTSMOOR I D 1</t>
  </si>
  <si>
    <t>Funded Program:  6964103</t>
  </si>
  <si>
    <t>PROGRAM NAME:   SAVE OUR INDIAN RIVER LAGOON</t>
  </si>
  <si>
    <t>PROJECT NAME:  MUCK REMOVAL-NORTH-GRAND CANAL MUCK DREDGING</t>
  </si>
  <si>
    <t>Funded Program:  514982</t>
  </si>
  <si>
    <t>PROJECT NAME:  MUCK REMOVAL-NORTH-EAU GALLIE MUCK DREDGING</t>
  </si>
  <si>
    <t>Funded Program:  514983</t>
  </si>
  <si>
    <t>PROJECT NAME:  MUCK REMOVAL-BANANA-SYKES CREEK MUCK DREDGING</t>
  </si>
  <si>
    <t>Funded Program:  514984</t>
  </si>
  <si>
    <t>PROJECT NAME:  OYSTER LIVING SHORELINE-BANANA-BREVARD</t>
  </si>
  <si>
    <t>Funded Program:  515324</t>
  </si>
  <si>
    <t>District(s):  2, 4</t>
  </si>
  <si>
    <t>PROJECT NAME:  MUCK REMOVAL-BANANA-MERRITT ISLAND CANALS MUCK DREDGING</t>
  </si>
  <si>
    <t>Project Timeline:  October 01, 2019 through October 01, 2025</t>
  </si>
  <si>
    <t>Funded Program:  515493</t>
  </si>
  <si>
    <t>PROJECT NAME:  MUCK REMOVAL-NORTH-TITUSVILLE EAST MUCK DREDGING</t>
  </si>
  <si>
    <t>Funded Program:  515494</t>
  </si>
  <si>
    <t>PROJECT NAME:  STORMWATER PROJECTS-Banana-BASIN 1409 DENITRIFICATION</t>
  </si>
  <si>
    <t>Funded Program:  515502</t>
  </si>
  <si>
    <t>This consists of the modeling, design and installation of denitrification bioreactors in Brevard County drainage ditches.  It addresses nutrient loading by using groundwater/stormwater treatment technologies to intercept nutrient-laden waters prior to discharge into the Indian River Lagoon.  These channel/ditch denitrification bioreactors will assist the County in meeting nutrient load reductions mandated by the state for the Indian River Lagoon.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</si>
  <si>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PROJECT NAME:  OYSTER LIVING SHORELINE-BANANA-SQUARE FEET</t>
  </si>
  <si>
    <t>Project Timeline:  October 01, 2017 through September 30, 2020</t>
  </si>
  <si>
    <t>Funded Program:  515504</t>
  </si>
  <si>
    <t>The objective of this project is to construct 29,169 square feet of oyster bars per year along the shoreline in the Banana River Lagoon.  Creating oyster bars will help to filter excess nutrients and suspended solids from the lagoon, remove pollutants, and improve water quality, ultimately allowing for seagrass growth and reducing the number of algal blooms in the system.</t>
  </si>
  <si>
    <t>PROJECT NAME:  OYSTER LIVING SHORELINE-NORTH-SQUARE FEET</t>
  </si>
  <si>
    <t>Project Timeline:  October 01, 2017 through September 30, 2021</t>
  </si>
  <si>
    <t>Funded Program:  515505</t>
  </si>
  <si>
    <t>District(s):  1, 2, 4, 5</t>
  </si>
  <si>
    <t>The objective of this project is to construct 32,564 square feet per year of oyster bars along the shoreline in the North Indian River Lagoon.  Creating oyster bars will help to filter excess nutrients and suspended solids from the lagoon, remove pollutants, and improve water quality, ultimately allowing for seagrass growth and reducing the number of algal blooms in the system.</t>
  </si>
  <si>
    <t>PROJECT NAME:  OYSTER LIVING SHORELINE-CENTRAL-SQUARE FEET</t>
  </si>
  <si>
    <t>Funded Program:  515506</t>
  </si>
  <si>
    <t>The objective of this project is to construct 6,318 square feet per year oyster bars along the shoreline in the Central Indian River Lagoon.  Creating oyster bars will help to filter excess nutrients and suspended solids from the lagoon, remove pollutants, and improve water quality, ultimately allowing for seagrass growth and reducing the number of algal blooms in the system.</t>
  </si>
  <si>
    <t>PROJECT NAME:  MUCK REMOVAL-NORTH-NATIONAL AERONAUTICS AND SPACE ADMINISTRATION EAST MUCK DREDGING</t>
  </si>
  <si>
    <t>Funded Program:  515980</t>
  </si>
  <si>
    <t>PROJECT NAME:  MUCK REMOVAL-NORTH-TITUSVILLE WEST MUCK DREDGING</t>
  </si>
  <si>
    <t>Funded Program:  515981</t>
  </si>
  <si>
    <t>Restoration efforts through the Save Our Indian River Lagoon Program.  Project is targeting the removal of extensive amounts of organic muck deposits created by decades of runoff, erosion and nutrient loading.  This project will remove 90,000 cubic yards of muck sediment from the North Indian River Lagoon within the Titusville area.  Fiscal Year 20-21 Permitting.  Fiscal Year 21-22 Bidding.  Fiscal Year 22-23 Begin multi-year dredging project.</t>
  </si>
  <si>
    <t xml:space="preserve">PROJECT NAME:  MUCK REMOVAL-NORTH-ROCKLEDGE A MUCK DREDGING </t>
  </si>
  <si>
    <t>Project Timeline:  September 14, 2014 through April 30, 2023</t>
  </si>
  <si>
    <t>Funded Program:  516011</t>
  </si>
  <si>
    <t>PROJECT NAME:  SEPTIC REMOVAL-NORTH-SOUTH BEACHES A</t>
  </si>
  <si>
    <t>Project Timeline:  June 12, 2017 through April 30, 2023</t>
  </si>
  <si>
    <t>Funded Program:  516445</t>
  </si>
  <si>
    <t>Septic to sewer project for 37 properties.</t>
  </si>
  <si>
    <t>PROJECT NAME:  SEPTIC REMOVAL-CENTRAL-MICCO PHASE II</t>
  </si>
  <si>
    <t>Project Timeline:  August 18, 2014 through December 31, 2023</t>
  </si>
  <si>
    <t>Funded Program:  516631</t>
  </si>
  <si>
    <t>Septic to sewer project for 13 properties.</t>
  </si>
  <si>
    <t>PROJECT NAME:  SEWER LATERALS-BANANA-MERRITT ISLAND LATERAL SMOKE TESTING</t>
  </si>
  <si>
    <t>Project Timeline:  October 01, 2017 through December 31, 2027</t>
  </si>
  <si>
    <t>Funded Program:  516632</t>
  </si>
  <si>
    <t>Smoke Testing of sewer lines to find deficiencies that could be allowing inflow &amp; infiltration or exfiltration.</t>
  </si>
  <si>
    <t>PROJECT NAME:  SEWER LATERALS-CENTRAL-BAREFOOT BAY LATERAL SMOKE TESTING</t>
  </si>
  <si>
    <t>Project Timeline:  October 01, 2017 through December 31, 2021</t>
  </si>
  <si>
    <t>Funded Program:  516633</t>
  </si>
  <si>
    <t>PROJECT NAME:  SEWER LATERALS-NORTH-SOUTH BEACHES LATERAL SMOKE TESTING</t>
  </si>
  <si>
    <t>Project Timeline:  May 18, 2018 through May 15, 2021</t>
  </si>
  <si>
    <t>Funded Program:  516634</t>
  </si>
  <si>
    <t>District(s):  3, 4, 5</t>
  </si>
  <si>
    <t>PROJECT NAME:  BANANA STORMWATER PROJECTS</t>
  </si>
  <si>
    <t>Project Timeline:  August 30, 2014 through July 31, 2024</t>
  </si>
  <si>
    <t>Funded Program:  516636</t>
  </si>
  <si>
    <t>PROJECT NAME:  COUNTYWIDE POND HARVESTING</t>
  </si>
  <si>
    <t>Project Timeline:  October 01, 2017 through September 30, 2023</t>
  </si>
  <si>
    <t>Funded Program:  516644</t>
  </si>
  <si>
    <t>District(s):  Countywide</t>
  </si>
  <si>
    <t>This consists of the harvesting aquatic vegetation from Brevard County stormwater ponds.  Removal of the vegetation removes nutrients from stormwater pond waters prior to discharge into the Indian River Lagoon.  The harvesting will assist the County in meeting nutrient load reductions mandated by the state for the Indian River Lagoon.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</si>
  <si>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PROJECT NAME:  BASIN 26 SUNSET ROAD SERENITY PARK BIOREACTOR</t>
  </si>
  <si>
    <t>Funded Program:  516645</t>
  </si>
  <si>
    <t>PROJECT NAME:  BASIN 22 HUNTINGTON ROAD SERENITY PARK WOODCHIP BIOREACTOR</t>
  </si>
  <si>
    <t>Funded Program:  516646</t>
  </si>
  <si>
    <t>PROJECT NAME:  North STORMWATER PROJECTS</t>
  </si>
  <si>
    <t>Funded Program:  516647</t>
  </si>
  <si>
    <t>PROJECT NAME:  BASIN 2258 DITCH OUTFALL DENITRIFICATION D5</t>
  </si>
  <si>
    <t>Funded Program:  516649</t>
  </si>
  <si>
    <t>PROJECT NAME:  CENTRAL STORMWATER PROJECTS</t>
  </si>
  <si>
    <t>Project Timeline:  September 04, 2018 through June 01, 2024</t>
  </si>
  <si>
    <t>Funded Program:  516650</t>
  </si>
  <si>
    <t>PROJECT NAME:  SEPTIC REMOVAL-NORTH-SHARPES A</t>
  </si>
  <si>
    <t>Project Timeline:  August 30, 2018 through July 31, 2024</t>
  </si>
  <si>
    <t>Funded Program:  6572101</t>
  </si>
  <si>
    <t>Septic to sewer project for 186 properties.</t>
  </si>
  <si>
    <t>PROJECT NAME:  SEPTIC REMOVAL-NORTH-SHARPES B</t>
  </si>
  <si>
    <t>Project Timeline:  September 15, 2018 through July 31, 2023</t>
  </si>
  <si>
    <t>Funded Program:  6572102</t>
  </si>
  <si>
    <t>Septic to sewer project for 136 properties.</t>
  </si>
  <si>
    <t>PROJECT NAME:  SEPTIC REMOVAL-NORTH-COCOA C</t>
  </si>
  <si>
    <t>Funded Program:  6572103</t>
  </si>
  <si>
    <t>Septic to sewer project for 273 properties.</t>
  </si>
  <si>
    <t>PROJECT NAME:  RAPID INFILTRATION BASIN UPGRADES-NORTH-PORT ST. JOHN</t>
  </si>
  <si>
    <t>Project Timeline:  April 01, 2020 through December 31, 2027</t>
  </si>
  <si>
    <t>Funded Program:  6572104</t>
  </si>
  <si>
    <t>Upgrade to rapid infiltration basin at wastewater treatment plant to reduce nutrients flowing into groundwater and Indian River Lagoon.</t>
  </si>
  <si>
    <t xml:space="preserve">PROJECT NAME:  SEPTIC REMOVAL-BANANA-SYKES CREEK T </t>
  </si>
  <si>
    <t>Funded Program:  6572203</t>
  </si>
  <si>
    <t xml:space="preserve">Septic to sewer project for 148 properties in Merritt Island. </t>
  </si>
  <si>
    <t xml:space="preserve">PROJECT NAME:  SEPTIC REMOVAL-BANANA-SYKES CREEK N </t>
  </si>
  <si>
    <t>Funded Program:  6572204</t>
  </si>
  <si>
    <t xml:space="preserve">Septic to sewer project for 91 properties in Merritt Island. </t>
  </si>
  <si>
    <t xml:space="preserve">PROJECT NAME:  SEPTIC REMOVAL-BANANA-SYKES CREEK M </t>
  </si>
  <si>
    <t>Funded Program:  6572205</t>
  </si>
  <si>
    <t>Septic to sewer project for 56 properties on East Merritt Island.</t>
  </si>
  <si>
    <t>PROJECT NAME:  SEPTIC REMOVAL-BANANA-SOUTH BANANA B</t>
  </si>
  <si>
    <t>Project Timeline:  October 01, 2020 through September 30, 2025</t>
  </si>
  <si>
    <t>Funded Program:  6572208</t>
  </si>
  <si>
    <t xml:space="preserve">Septic to sewer project for 41 properties in Merritt Island. </t>
  </si>
  <si>
    <t>PROJECT NAME:  SEPTIC REMOVAL-BANANA-MERRITT ISLAND C</t>
  </si>
  <si>
    <t>Project Timeline:  October 01, 2020 through September 30, 2021</t>
  </si>
  <si>
    <t>Funded Program:  6572209</t>
  </si>
  <si>
    <t xml:space="preserve">Septic to sewer project for 43 properties in Merritt Island. </t>
  </si>
  <si>
    <t>PROJECT NAME:  SEPTIC REMOVAL-BANANA-MERRITT ISLAND F</t>
  </si>
  <si>
    <t>Funded Program:  6572210</t>
  </si>
  <si>
    <t xml:space="preserve">Septic to sewer project for 71 properties in Merritt Island. </t>
  </si>
  <si>
    <t>PROJECT NAME:  SEPTIC REMOVAL-BANANA-SYKES CREEK R</t>
  </si>
  <si>
    <t>Funded Program:  6572211</t>
  </si>
  <si>
    <t xml:space="preserve">Septic to sewer project for 192 properties in Merritt Island. </t>
  </si>
  <si>
    <t>PROJECT NAME:  SEPTIC REMOVAL-BANANA-MERRITT ISLAND G</t>
  </si>
  <si>
    <t>Project Timeline:  October 01, 2020 through September 30, 2029</t>
  </si>
  <si>
    <t>Funded Program:  6572212</t>
  </si>
  <si>
    <t xml:space="preserve">Septic to sewer project for 1146 properties in Merritt Island. </t>
  </si>
  <si>
    <t>PROJECT NAME:  SEPTIC REMOVAL-BANANA-NORTH MERRITT ISLAND E</t>
  </si>
  <si>
    <t>Project Timeline:  October 01, 2019 through October 01, 2021</t>
  </si>
  <si>
    <t>Funded Program:  6572213</t>
  </si>
  <si>
    <t xml:space="preserve">Septic to sewer project for 195 properties in Merritt Island. </t>
  </si>
  <si>
    <t>PROJECT NAME:  SEPTIC REMOVAL-CENTRAL-MICCO SEWER LINE EXTENSION</t>
  </si>
  <si>
    <t>Project Timeline:  September 04, 2018 through September 30, 2025</t>
  </si>
  <si>
    <t>Funded Program:  6572301</t>
  </si>
  <si>
    <t>Septic to sewer project for 31 properties in Micco. Currently in design phase.  Will reduce nutrients to Indian River Lagoon.</t>
  </si>
  <si>
    <t>PROJECT NAME:  SEPTIC REMOVAL-CENTRAL-MICCO B</t>
  </si>
  <si>
    <t>Project Timeline:  October 01, 2020 through December 31, 2027</t>
  </si>
  <si>
    <t>Funded Program:  6572302</t>
  </si>
  <si>
    <t>Septic to sewer project for 540 properties.</t>
  </si>
  <si>
    <t xml:space="preserve">PROJECT NAME:  SEPTIC REMOVAL-NORTH-SOUTH CENTRAL C </t>
  </si>
  <si>
    <t>Funded Program:  6572403</t>
  </si>
  <si>
    <t xml:space="preserve">Septic to sewer project for 142 properties. </t>
  </si>
  <si>
    <t>PROJECT NAME:  SEPTIC REMOVAL-NORTH-SOUTH CENTRAL D (BREVARD)</t>
  </si>
  <si>
    <t>Funded Program:  6572405</t>
  </si>
  <si>
    <t xml:space="preserve">Septic to sewer project for 94 properties in unincorporated Melbourne. </t>
  </si>
  <si>
    <t>PROJECT NAME:  SEPTIC REMOVAL-NORTH-SOUTH CENTRAL A</t>
  </si>
  <si>
    <t>Funded Program:  6572406</t>
  </si>
  <si>
    <t xml:space="preserve">Septic to sewer project for 101 properties in Suntree area. </t>
  </si>
  <si>
    <t>PROJECT NAME:  SEPTIC REMOVAL-NORTH-SOUTH BEACHES O</t>
  </si>
  <si>
    <t>Project Timeline:  May 18, 2017 through December 31, 2027</t>
  </si>
  <si>
    <t>Funded Program:  6572502</t>
  </si>
  <si>
    <t xml:space="preserve">Septic to sewer project for 4 properties. </t>
  </si>
  <si>
    <t>PROJECT NAME:  SEPTIC REMOVAL-NORTH-SOUTH BEACHES P</t>
  </si>
  <si>
    <t>Project Timeline:  December 19, 2017 through December 31, 2027</t>
  </si>
  <si>
    <t>Funded Program:  6572503</t>
  </si>
  <si>
    <t>Septic to sewer project for 15 properties.</t>
  </si>
  <si>
    <t>PROJECT NAME:  FLOUNDER CREEK POND D1</t>
  </si>
  <si>
    <t>Funded Program:  6964105</t>
  </si>
  <si>
    <t>PROJECT NAME:  HUNTINGTON POND DENITRIFICATION RETROFIT D1</t>
  </si>
  <si>
    <t>Funded Program:  6964104</t>
  </si>
  <si>
    <t>PROJECT NAME:  STORMWATER PROJECTS-North-JOHNS ROAD POND RETROFIT</t>
  </si>
  <si>
    <t>Funded Program:  6964106</t>
  </si>
  <si>
    <t>PROJECT NAME:  STORMWATER PROJECTS-North-BASIN 115 CARTER RD DENITRIFICATION</t>
  </si>
  <si>
    <t>Funded Program:  6964111</t>
  </si>
  <si>
    <t>PROJECT NAME:  STORMWATER PROJECTS-North-BASIN 193 WILEY ROAD DENITRIFICATION</t>
  </si>
  <si>
    <t>Funded Program:  6964113</t>
  </si>
  <si>
    <t>PROJECT NAME:  STORMWATER PROJECTS-North-BASIN 100 BURKHOLM RD DENITRIFICATION</t>
  </si>
  <si>
    <t>Funded Program:  6964114</t>
  </si>
  <si>
    <t>PROJECT NAME:  STORMWATER PROJECTS-North-BASIN 51 JOHNS ROAD POND DITCH</t>
  </si>
  <si>
    <t>Project Timeline:  August 27, 2017 through September 30, 2022</t>
  </si>
  <si>
    <t>Funded Program:  6964115</t>
  </si>
  <si>
    <t>PROJECT NAME:  BASIN 141 IRWIN AVENUE WOODCHIP BIOREACTOR</t>
  </si>
  <si>
    <t>Funded Program:  6964117</t>
  </si>
  <si>
    <t>PROJECT NAME:  KINGSMILL AURORA PHASE II</t>
  </si>
  <si>
    <t>Funded Program:  6964404</t>
  </si>
  <si>
    <t>District(s):  4, 5</t>
  </si>
  <si>
    <t>PROJECT NAME:  STORMWATER PROJECTS-Banana-BASIN 1304 SEAGULL BIOREACTOR</t>
  </si>
  <si>
    <t>Funded Program:  6964423</t>
  </si>
  <si>
    <t>PROJECT NAME:  COUNTY WIDE OYSTER GARDENING</t>
  </si>
  <si>
    <t>Project Timeline:  September 01, 2015 through September 30, 2025</t>
  </si>
  <si>
    <t>Funded Program:  514446</t>
  </si>
  <si>
    <t xml:space="preserve"> </t>
  </si>
  <si>
    <t>PROJECT NAME:  DITCH OUTFALL DENITRIFICATION D 5</t>
  </si>
  <si>
    <t>Funded Program:  516711</t>
  </si>
  <si>
    <t>Project Timeline:  April 01, 2020 through September 30, 2023</t>
  </si>
  <si>
    <t>PROJECT NAME:  MICCO STORMWATER POND D 3</t>
  </si>
  <si>
    <t xml:space="preserve">Project Total: $2,651,569 </t>
  </si>
  <si>
    <t xml:space="preserve">This consists of the modeling, design and installation of denitrification bioreactors in Brevard County drainage ditches within District 1.   It addresses nutrient loading by using groundwater/stormwater treatment technologies to intercept nutrient-laden waters prior to discharge into the Indian River Lagoon.  Fiscal Year 2019-2020 Remodeling/prioritization is completed.  Fiscal Year 2020 Top priority sites designated.  Fiscal Year 2021-2022 Highest priority sites designed. In following years additional sites will be identified and designed sites constructed.  These channel/ditch denitrification bioreactors will assist the County in meeting nutrient load reductions mandated by the state for the Indian River Lagoon. </t>
  </si>
  <si>
    <t xml:space="preserve">Project Total:   $1,010,000 </t>
  </si>
  <si>
    <t xml:space="preserve">This consists of the modeling, design and installation of denitrification bioreactors in Brevard County drainage ditches within District 2.  It addresses nutrient loading by using groundwater/stormwater treatment technologies to intercept nutrient-laden waters prior to discharge into the Indian River Lagoon.  Fiscal Year 2019-2020 Remodeling/prioritization is completed.  Fiscal Year 2020 Top priority sites designated.  Fiscal Year 2021-2022 Highest priority sites designed.  In following years additional sites will be identified and designed sites constructed.  These channel/ditch denitrification bioreactors will assist the County in meeting nutrient load reductions mandated by the state for the Indian River Lagoon. </t>
  </si>
  <si>
    <t xml:space="preserve">Project Total:   $1,238,312 </t>
  </si>
  <si>
    <t xml:space="preserve">This consists of the modeling, design and installation of denitrification bioreactors in Brevard County drainage ditches within District 3.   It addresses nutrient loading by using groundwater/stormwater treatment technologies to intercept nutrient-laden waters prior to discharge into the Indian River Lagoon.  Fiscal Year 2019-2020 Remodeling/prioritization is completed.  Fiscal Year 2020 Top priority sites designated.  Fiscal Year 2021-2022 Highest priority sites designed. In following years additional sites will be identified and designed sites constructed.  These channel/ditch denitrification bioreactors will assist the County in meeting nutrient load reductions mandated by the state for the Indian River Lagoon.  </t>
  </si>
  <si>
    <t>This consists of the modeling, design and installation of denitrification bioreactors in Brevard County drainage ditches within District 4.   It addresses nutrient loading by using groundwater/stormwater treatment technologies to intercept nutrient-laden waters prior to discharge into the Indian River Lagoon.  Fiscal Year 2019-2020 Remodeling/prioritization is completed.  Fiscal Year 2020 Top priority sites designated.  Fiscal Year 2021-2022 Highest priority sites designed.  In following years additional sites will be identified and designed sites constructed.  These channel/ditch denitrification bioreactors will assist the County in meeting nutrient load reductions mandated by the state for the Indian River Lagoon.</t>
  </si>
  <si>
    <t xml:space="preserve">Project Total:   $3,270,047 </t>
  </si>
  <si>
    <t xml:space="preserve">Project Total:   $370,000 </t>
  </si>
  <si>
    <t xml:space="preserve">The south side of Lake Washington Road between Harlock Road and Turtle Mound has inadequate drainage causing increased flooding. This project consists of drainage improvements to reduce flooding by installing an swale system along the south side of Lake Washington Road and connecting it to the channel on the north side of the road.  Fiscal Year 2021 Survey, design, and permitting are to be completed.  Fiscal Year 2021 &amp; 2022 Construction is to be completed.  This increases flood protection for homes and critical public infrastructure.  Each completed flood project increases the level of protection provided in Brevard and reduces risk to people, infrastructure and habitat.  </t>
  </si>
  <si>
    <t xml:space="preserve">Project Total:   $375,000 </t>
  </si>
  <si>
    <t xml:space="preserve">This project consists of acquisition of repetitive loss properties through the Federal Emergency Management Agency property buy-out program to remove the properties from the flood zones in Rockledge, North Cocoa and North Merritt Island.  This project is dependent on obtaining federal funding.  This project removes properties from flood prone areas.   Fiscal Year 2020-2021 Land purchases are anticipated to begin.  Demolition will be complete by Fiscal Year 2023.  This increases flood protection for homes and critical public infrastructure.  Each completed flood project increases the level of protection provided in Brevard and reduces risk to people, infrastructure, and habitat.  </t>
  </si>
  <si>
    <t xml:space="preserve">Areas in Micco have inadequate drainage and treatment which has resulted in flooding.  This project consists of the construction of a stormwater pond and culvert and channel improvements to alleviate stormwater runoff issues and improve water quality.  This project will increase the capacity of the stormwater system and reduce nutrients in stormwater discharging to the Indian River Lagoon.  Fiscal Year 2020-2021 Voluntary acquisition began.  Fiscal Year 2022 Survey, Design and Permitting are to occur.  Fiscal Year 2023 Construction will occur if land acquisition is successful.  This increases flood protection for homes and critical public infrastructure.  </t>
  </si>
  <si>
    <t xml:space="preserve">Project Total:   $741,612 </t>
  </si>
  <si>
    <t xml:space="preserve">Project Total:   $2,515,000 </t>
  </si>
  <si>
    <t xml:space="preserve">This project includes diverting a West Port Saint John outfalls into a treatment system by Fay Lake.  Project implementation was delayed to fund the Chain of Lakes Project and other flood projects including those in West Cocoa.  Construction is divided into three phases with Phase 1 and 2 improving the qualify of stormwater discharges into the Saint Johns River.  Phase 3 will decrease residential flooding in the area.  In Fiscal Year 2015-2016 Permitting and design began.  Fiscal Year 2022 Permitting and design will be complete.  Construction: Fiscal Year 2022 Phase 1, Fiscal Year 2027 Phase 2 and Fiscal Year 2028 Phase 3, contingent on grant funding.  This water quality/flood control project protects homes, businesses and critical public infrastructure.  </t>
  </si>
  <si>
    <t xml:space="preserve">Project Total:   $2,395,264 </t>
  </si>
  <si>
    <t xml:space="preserve">This area of North Merritt Island located north of SR 528 has experienced significant flooding on multiple occasions.  An analysis of potential flood reduction benefits found the most cost effective option is the installation of a permanent electrical hydraulic pump with a diesel backup generator on Hall Road to decrease the duration of flooding.  In Fiscal Year 2016-2017 Planning and initial design began. In Fiscal Year 2017-2020 Land acquisition, design, &amp; permitting will occur. In  Fiscal Year 2021 Construction begins.  This increases flood protection for homes, businesses and critical public infrastructure.  Each completed flood project increases the level of protection provided in Brevard and reduces risk to people, infrastructure and habitat.  </t>
  </si>
  <si>
    <t xml:space="preserve">Project Total:   $1,245,000 </t>
  </si>
  <si>
    <t xml:space="preserve">Areas in Micco around Central Avenue have inadequate drainage and treatment which has resulted in flooding.  This project consists of the construction of a stormwater pond to alleviate stormwater runoff issues.  This project will increase the capacity of the stormwater system and reduce nutrients in stormwater discharging to the Indian River Lagoon by denitrification and phosphorus binding systems.  In Fiscal Year 2018-2021 Voluntary acquisition began as well as Survey, Design and Permitting.  In Fiscal Year 2022-2023 Construction will occur, if land acquisition is successful.  This increases flood protection for homes and critical public infrastructure.  Each completed flood project increases the level of protection provided in Brevard and reduces risk to people, infrastructure, and habitat.  </t>
  </si>
  <si>
    <t xml:space="preserve">Project Total:   $300,000 </t>
  </si>
  <si>
    <t xml:space="preserve">Breezeway is an older development located between U.S. Highway 1 and the Florida East Coast Railroad north of SR 528.  The area has an inadequate drainage system incapable of preventing flooding of roadways and private property.  This project consists of upgrading the existing drainage system to reduce flooding by installing an exfiltration system.  In Fiscal Year 2018-2019 Survey was completed. In Fiscal Year 2021 Design and permitting and construction is to be completed.  This increases flood protection for homes, businesses and critical public infrastructure.  Each completed flood project increases the level of protection provided in Brevard and reduces risk to people, infrastructure and habitat.  </t>
  </si>
  <si>
    <t xml:space="preserve">Project Total:   $555,000 </t>
  </si>
  <si>
    <t>Construct a wet pond with denitrification outfall to treat stormwater discharging to the Indian River Lagoon from a commercial &amp; residential basin. In Fiscal Year 2018-2021 Land acquisition and design will occur. In Fiscal Year 2021-2022 Construction will begin.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</si>
  <si>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 xml:space="preserve">Project Total:   $537,239 </t>
  </si>
  <si>
    <t xml:space="preserve">Project Total:   $1,583,330 </t>
  </si>
  <si>
    <t xml:space="preserve">This consists of a four acre retention pond and denitrification chamber between Pines Industrial Park and East Coast Railroad and the removal and replacement of exotic vegetation on another site as mitigation.  Land was purchased for $517,668 to improve drainage for Pines Industrial Park and provide treatment for the Barnes Boulevard and U S 1 intersection.  Construction and expansion of the new pond will improve drainage and remove nutrients.  Fiscal Year 2016-2017 Land acquisition and base materials were obtained for construction. In Fiscal Year 2018-2019 final design and permitting occured. In Fiscal Year 2020-2021 construction and mitigation will occur as well as monitoring.  </t>
  </si>
  <si>
    <t xml:space="preserve">Project Total:   $600,000 </t>
  </si>
  <si>
    <t>This project consists of improving the drainage channel and upsizing culverts on SR 524 at Adamson Road and S R 520 in West Cocoa.  This project is a portion of a multiphase regional stormwater improvement plan. In Fiscal Years 2021-2022 Purchase land and easements, complete design, and permitting will occur. In Fiscal Year 2023 Complete construction is expected.  This increases flood protection for homes, businesses and critical public infrastructure.  Each completed flood project increases the level of protection provided in Brevard and reduces risk to people, infrastructure and habitat.  Delaying the project may continue to subject residences to recurring flooding.</t>
  </si>
  <si>
    <t xml:space="preserve">Project Total:   $4,344,225 </t>
  </si>
  <si>
    <t>This project consists of improving the drainage channel and upsizing culverts between State Road 520 and Pluckebaum Road and along Pluckebaum Rd and Barnett Rd in West Cocoa.  This project is a portion of a multiphase regional stormwater improvement plan. In Fiscal Years 2018-2022 land and easements will be purchased, design and permitted will be completed and construction will initiate. In Fiscal Year 2023 construction is to be completed.  This increases flood protection for homes, businesses and critical public infrastructure.  Each completed flood project increases the level of protection provided in Brevard and reduces risk to people, infrastructure and habitat.  Delaying the project may continue to subject residences to recurring flooding.</t>
  </si>
  <si>
    <t xml:space="preserve">Project Total:   $582,393 </t>
  </si>
  <si>
    <t>The proposed bioreactor denitrification system will provide water quality treatment for a 525-acre drainage basin currently discharging untreated stormwater to the Indian River Lagoon.  The project is located in North Brevard County on Aurantia Road, east of U.S. Highway 1.  A denitrification chamber system will be installed on Florida Inland Navigation District property and will assist in meeting nutrient load reductions. In Fiscal Years 2017-2020 Land Lease Agreements and design and permitting will be completed. In Fiscal Year 2021 Construction is to be completed.  This project reduces the amount of pollution entering the Indian River Lagoon from stormwater runoff.  The project aids in satisfying the Federal Clean Water Act.</t>
  </si>
  <si>
    <t xml:space="preserve">Project design includes diverting stormwater runoff from W. Crisafulli Rd to an existing outfall that discharges to the west into the Indian River Lagoon to relieve recurring flooding problems on N. Courtenay Parkway. In Fiscal Years 2018-2021 Florida Inland Navigation District (FIND) coordination and land acquisition will occur. In Fiscal Year 2022 Phase 2 Initiation of construction will occur. In Fiscal Year 2023, Phase 3, improvement of conveyance systems will occur.  In Fiscal Year 2025 construction will be completed.  This increases flood protection for homes, businesses and critical public infrastructure.  Each completed flood project increases the level of protection provided in Brevard and reduces risk to people, infrastructure and habitat.  </t>
  </si>
  <si>
    <t xml:space="preserve">Project Total:   $650,000 </t>
  </si>
  <si>
    <t>This project improves control structures and creates a regional flood impoundment in West Cocoa.  This project is a portion of a multiphase regional stormwater improvement plan. In Fiscal Year 2020-2022 Land acquisition, design, and permitting will occur. In Fiscal Year 2024 construction is to be completed.  This increases flood protection for homes, businesses and critical public infrastructure.  Each completed flood project increases the level of protection provided in Brevard and reduces risk to people, infrastructure and habitat.  Delaying the project may continue to subject residences to recurring flooding.</t>
  </si>
  <si>
    <t xml:space="preserve">Project Total:   $135,000 </t>
  </si>
  <si>
    <t xml:space="preserve">Project Total:   $108,000 </t>
  </si>
  <si>
    <t>The existing 2.8 acre retention pond was retrofitted with route low flows through three parallel chambers of denitrification and phosphorus sorption media.  Modifications to this system will be made to ascertain the effect on the removal efficiency of the system. In Fiscal Year 2018 Original system construction was completed. In Fiscal Year 2019 monitoring was conducted. In Fiscal Year 2021 modification to enhance the system is planned.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</si>
  <si>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 xml:space="preserve">Project Total:   $191,750 </t>
  </si>
  <si>
    <t>This consists of the modeling, design and installation of denitrification bioreactors in Brevard County drainage ditches.  It addresses nutrient loading by using groundwater/stormwater treatment technologies to intercept nutrient-laden waters prior to discharge into the Indian River Lagoon.  These channel/ditch denitrification bioreactors will assist the County in meeting nutrient load reductions mandated by the state for the Indian River Lagoon.  Land acquisition and planning and design will be done in Fiscal Year 2020.  Construction will be done in Fiscal Year 2021.  This project reduces the amount of pollution entering the Indian River Lagoon from stormwater runoff. The project aids in satisfying the Federal Clean Water Act.</t>
  </si>
  <si>
    <t xml:space="preserve">Project Total:   $2,112,594 </t>
  </si>
  <si>
    <t>Oyster Gardening is a citizen-based oyster propagation program where juvenile oysters are raised under lagoon-front homeowner's docks and used to populate constructed oyster reefs.  The Oyster Gardening program trains local citizens representing over 1,400 shoreline locations as citizen scientists to grow oysters off their dock for lagoon restoration projects.  This program is a necessary component of oyster restoration in Brevard County, stocking live native oysters in areas that do not yet have a natural abundance of oysters reproducing and recruiting.  Oyster restoration is expected to reduce nutrient pollution, algal blooms, turbidity, and shoreline erosion.</t>
  </si>
  <si>
    <t xml:space="preserve">Project Total:   $29,924,173 </t>
  </si>
  <si>
    <t xml:space="preserve">The continuation of restoration efforts initiated through the State Legislature and continuing forward through the Save Our Indian River Lagoon Program.  Project is targeting the removal of extensive amounts of organic muck deposits created by decades of runoff, erosion and nutrient loading.  This project will remove 600,000 cubic yards of muck sediment from the Indian River Lagoon within the Grand Canal system.  This will remove up to 384 tons of nitrogen and 82 tons of total phosphorus contained within the muck deposits.  </t>
  </si>
  <si>
    <t xml:space="preserve">Project Total:   $11,505,796 </t>
  </si>
  <si>
    <t>Project is targeting the removal of extensive amounts of organic muck deposits created by decades of runoff, erosion and nutrient loading.  This project will remove 250,000 cubic yards of muck sediment from the Indian River Lagoon system adjacent to the Eau Gallie River area.  This will reduce nutrient fluxes to the lagoon from substances contained within the muck deposits by up to 7,972 pounds of nitrogen/year and 1,482 pounds of phosphorus/year. In Fiscal Year 2016-2017 permitting was initiated under legislative funding. In Fiscal Year 2021-2022 this project will begin multi-year construction.</t>
  </si>
  <si>
    <t xml:space="preserve">Project Total:   $26,515,733 </t>
  </si>
  <si>
    <t xml:space="preserve">Project Total:   $ 47,350 </t>
  </si>
  <si>
    <t xml:space="preserve">Project Total:   $15,969,712 </t>
  </si>
  <si>
    <t>The removal of accumulated muck from 30 canals on central Merritt Island with cost share from District 2.  This project will remove approximately 200,000 cubic yards of muck, 80 tons of nitrogen, and 16 tons of phosphorus. Multi-year construction expected to begin in Fiscal Year 2021-2022.</t>
  </si>
  <si>
    <t xml:space="preserve">Project Total:   $5,233,515 </t>
  </si>
  <si>
    <t xml:space="preserve">Restoration efforts through the Save Our Indian River Lagoon Program.  Project is targeting the removal of extensive amounts of organic muck deposits created by decades of runoff, erosion and nutrient loading.  This project will remove 115,000 cubic yards of muck sediment from the North Indian River Lagoon within the Titusville area.  This will remove up to 409 tons of nitrogen and 87 tons of total phosphorus contained within the muck deposits.  </t>
  </si>
  <si>
    <t xml:space="preserve">Project Total:   $125,000 </t>
  </si>
  <si>
    <t xml:space="preserve">Project Total:   $3,852,644 </t>
  </si>
  <si>
    <t xml:space="preserve">Project Total:   $4,301,083 </t>
  </si>
  <si>
    <t xml:space="preserve">Project Total:   $834,380 </t>
  </si>
  <si>
    <t xml:space="preserve">Project Total:   $12,985,877 </t>
  </si>
  <si>
    <t xml:space="preserve">Restoration efforts through the Save Our Indian River Lagoon Program.  Project is targeting the removal of extensive amounts of organic muck deposits created by decades of runoff, erosion and nutrient loading.  This project will remove 285,000 cubic yards of muck sediment from the North Indian River lagoon within the Titusville area.  </t>
  </si>
  <si>
    <t xml:space="preserve">Project Total:   $3,977,547 </t>
  </si>
  <si>
    <t>Project Timeline:  October 1, 2016 through September 30th, 2023</t>
  </si>
  <si>
    <t xml:space="preserve">Project Total:   $5,593,900 </t>
  </si>
  <si>
    <t xml:space="preserve">Project is removing approximately 125,000 cubic yards of muck sediment from the Indian River Lagoon within the Rockledge A project area.  </t>
  </si>
  <si>
    <t xml:space="preserve">Project Total:   $1,448,886 </t>
  </si>
  <si>
    <t xml:space="preserve">Project Total:   $756,628 </t>
  </si>
  <si>
    <t xml:space="preserve">Project Total:   $266,514 </t>
  </si>
  <si>
    <t xml:space="preserve">Project Total:   $95,945 </t>
  </si>
  <si>
    <t xml:space="preserve">Project Total:   $213,211 </t>
  </si>
  <si>
    <t xml:space="preserve">Project Total:   $16,975,618 </t>
  </si>
  <si>
    <t xml:space="preserve">Project Total:   $14,925 </t>
  </si>
  <si>
    <t xml:space="preserve">Project Total:   $113,686 </t>
  </si>
  <si>
    <t xml:space="preserve">Project Total:   $112,927 </t>
  </si>
  <si>
    <t xml:space="preserve">Project Total:   $28,137,119 </t>
  </si>
  <si>
    <t xml:space="preserve">Project Total:   $119,538 </t>
  </si>
  <si>
    <t xml:space="preserve">Project Total:   $4,786,733 </t>
  </si>
  <si>
    <t xml:space="preserve">Project Total:   $7,577,693 </t>
  </si>
  <si>
    <t xml:space="preserve">Project Total:   $4,929,547 </t>
  </si>
  <si>
    <t xml:space="preserve">Project Total:   $6,578,426 </t>
  </si>
  <si>
    <t>Project Timeline:  October 01, 2021 through December 31, 2027</t>
  </si>
  <si>
    <t xml:space="preserve">Project Total:   $1,078,799 </t>
  </si>
  <si>
    <t xml:space="preserve">Project Total:   $6,320,733 </t>
  </si>
  <si>
    <t xml:space="preserve">Project Total:   $2,603,016 </t>
  </si>
  <si>
    <t xml:space="preserve">Project Total:   $2,345,380 </t>
  </si>
  <si>
    <t xml:space="preserve">Project Total:   $1,545,148 </t>
  </si>
  <si>
    <t xml:space="preserve">Project Total:   $1,816,946 </t>
  </si>
  <si>
    <t xml:space="preserve">Project Total:   $1,283,481 </t>
  </si>
  <si>
    <t xml:space="preserve">Project Total:   $4,204,945 </t>
  </si>
  <si>
    <t xml:space="preserve">Project Total:   $21,147,201 </t>
  </si>
  <si>
    <t xml:space="preserve">Project Total:   $4,212,491 </t>
  </si>
  <si>
    <t xml:space="preserve">Project Total:   $3,035,271 </t>
  </si>
  <si>
    <t xml:space="preserve">Project Total:   $10,622,908 </t>
  </si>
  <si>
    <t xml:space="preserve">Project Total:   $7,044,147 </t>
  </si>
  <si>
    <t xml:space="preserve">Project Total:   $5,391,941 </t>
  </si>
  <si>
    <t xml:space="preserve">Project Total:   $3,806,428 </t>
  </si>
  <si>
    <t xml:space="preserve">Project Total:   $142,306 </t>
  </si>
  <si>
    <t xml:space="preserve">Project Total:   $533,646 </t>
  </si>
  <si>
    <t xml:space="preserve">Project Total:   $124,720 </t>
  </si>
  <si>
    <t>This consists of the design and installation of a denitrification bioreactor at the outfall of an existing Brevard County stormwater pond.  It addresses nutrient loading by using groundwater/stormwater treatment technologies to intercept nutrient-laden waters prior to discharge in the Indian River Lagoon.  The denitrification bioreactor will assist the county in meeting nutrient load reductions mandated by the state for the Indian River Lagoon.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</si>
  <si>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 xml:space="preserve">Project Total:   $180,000 </t>
  </si>
  <si>
    <t xml:space="preserve">Project Total:   $214,285 </t>
  </si>
  <si>
    <t xml:space="preserve">Project Total:   $171,542 </t>
  </si>
  <si>
    <t xml:space="preserve">Project Total:   $175,000 </t>
  </si>
  <si>
    <t xml:space="preserve">Project Total:   $166,483 </t>
  </si>
  <si>
    <t xml:space="preserve">Project Total:   $194,462 </t>
  </si>
  <si>
    <t xml:space="preserve">Project Total:   $155,000 </t>
  </si>
  <si>
    <t xml:space="preserve">Project Total:   $1,585,796 </t>
  </si>
  <si>
    <t xml:space="preserve">This is a joint District 4/District 5 project. It consists of the modeling, design, and installation of a stormwater pond in the upper end of the Eau Gallie drainage system.  The pond addresses nutrient loading by using stormwater technologies to intercept nutrient-laden waters prior to discharge into the Indian River Lagoon and assists the County in meeting nutrient load reductions mandated by the state for the Indian River Lagoon.  District 4 addresses 68% of the total project benefit area.  This project reduces the amount of pollution entering the Indian River Lagoon from stormwater runoff.  Each completed project increases the level of protection provided in Brevard County and reduces risk to people, infrastructure and habitat.  </t>
  </si>
  <si>
    <t xml:space="preserve">Project Total:   $172,925 </t>
  </si>
  <si>
    <t>Project Timeline:  October 01, 2019 through December 31, 2027</t>
  </si>
  <si>
    <t>Fuel Tax Revenue</t>
  </si>
  <si>
    <t>Project Total:   $1,585,708</t>
  </si>
  <si>
    <t>A bioreactor denitrification system will provide water quality treatment for a 525-acre drainage basin discharging untreated stormwater to the Indian River Lagoon.  The project is located in North Brevard County north of Wheeler Road, east of U.S. Highway 1.  A denitrification chamber system will be installed on Florida Inland Navigation District property and assist in meeting nutrient load reductions.  This project reduces the amount of pollution entering the Indian River Lagoon from stormwater runoff.  Each completed project increases the level of protection in Brevard County and reduces risk to people, infrastructure and habitat.  The project aids in satisfying the Federal Clean Water Act.</t>
  </si>
  <si>
    <t>Project will consist of a wet mitigation system to remove nitrogen in the stormwater.  This project is anticipated to be in cooperation with the City of Melbourne.  In Fiscal Year 2020 the project will be designed, permitted and bid.  Construction is to be completed in Fiscal Year 2021.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</si>
  <si>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The continuation of restoration efforts initiated through the State Legislature and continuing forward through the Save Our Indian River Lagoon Program.  Project is targeting the removal of extensive amounts of organic muck deposits created by decades of runoff, erosion and nutrient loading.  This project will remove 635,000 cubic yards of muck sediment from the Indian River Lagoon within the Sykes Creek system.  This will remove up to 384 tons of nitrogen and 82 tons of total phosphorus within the muck deposits. Due to Covid-19, revenue is projected to be lower than anticipated; therefore, the reserves for this project will be slightly lower.</t>
  </si>
  <si>
    <t>This consists of the modeling, design and installation of denitrification bioreactors in Brevard County drainage ditches within District 5.   It addresses nutrient loading by using groundwater/stormwater treatment technologies to intercept nutrient-laden waters prior to discharge into the Indian River Lagoon.  In following years additional sites will be identified and designed sites constructed.  These channel/ditch denitrification bioreactors will assist the County in meeting nutrient load reductions mandated by the state for the Indian River Lagoon.  This project reduces the amount of pollution entering the Indian River Lagoon from stormwater runoff.  The project aids in satisfying the Federal Clean Water Act.</t>
  </si>
  <si>
    <t>This consists of the modeling, design and installation of a denitrification bioreactor in a Brevard County drainage ditch.  It addresses nutrient loading by using groundwater/stormwater treatment technologies to intercept nutrient-laden waters prior to discharge into the Indian River Lagoon (IRL).  These channel/ditch denitrification bioreactors will assist the County in meeting nutrient load reductions mandated by the state for the IRL. This project reduces the amount of pollution entering the IRL from stormwater runoff.  Each completed project increases the level of protection provided in Brevard County and reduces risk to people, infrastructure and habitat.  The project aids in satisfying the Federal Clean Water Act.</t>
  </si>
  <si>
    <t>The objective of this project is to construct oyster bars along 500 linear feet of shoreline in the Banana River Lagoon.  Creating oyster bars will help to filter excess nutrients and suspended solids from the lagoon, remove pollutants, and improve water quality, ultimately allowing for seagrass growth and reducing the number of algae blooms in the system.</t>
  </si>
  <si>
    <t>Project Total:   $1,483,284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</si>
</sst>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0" x14ac:knownFonts="1">
    <font>
      <sz val="11"/>
      <color theme="1"/>
      <name val="Calibri"/>
      <family val="2"/>
      <scheme val="minor"/>
    </font>
    <font>
      <b/>
      <sz val="12"/>
      <name val="Calibri"/>
      <family val="2"/>
      <scheme val="minor"/>
    </font>
    <font>
      <sz val="14"/>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sz val="8"/>
      <name val="Calibri"/>
      <family val="2"/>
      <scheme val="minor"/>
    </font>
    <font>
      <b/>
      <i/>
      <sz val="10"/>
      <name val="Calibri"/>
      <family val="2"/>
      <scheme val="minor"/>
    </font>
    <font>
      <b/>
      <sz val="8"/>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8">
    <xf numFmtId="0" fontId="0" fillId="0" borderId="0" xfId="0"/>
    <xf numFmtId="0" fontId="1" fillId="0" borderId="0" xfId="0" applyFont="1" applyBorder="1" applyAlignment="1"/>
    <xf numFmtId="0" fontId="2" fillId="0" borderId="0" xfId="0" applyFont="1" applyBorder="1" applyAlignment="1">
      <alignment vertical="top"/>
    </xf>
    <xf numFmtId="0" fontId="1" fillId="0" borderId="0" xfId="0" applyFont="1" applyBorder="1"/>
    <xf numFmtId="0" fontId="3" fillId="0" borderId="0" xfId="0" applyFont="1" applyBorder="1"/>
    <xf numFmtId="0" fontId="3" fillId="0" borderId="0" xfId="0" applyFont="1" applyBorder="1" applyAlignment="1">
      <alignment vertical="top"/>
    </xf>
    <xf numFmtId="0" fontId="4" fillId="0" borderId="0" xfId="0" applyFont="1" applyBorder="1" applyAlignment="1"/>
    <xf numFmtId="0" fontId="3" fillId="0" borderId="0" xfId="0" applyFont="1" applyBorder="1" applyAlignment="1"/>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7" fillId="0" borderId="4" xfId="0" applyNumberFormat="1" applyFont="1" applyBorder="1" applyAlignment="1">
      <alignment horizontal="left"/>
    </xf>
    <xf numFmtId="164" fontId="7" fillId="0" borderId="0" xfId="0" applyNumberFormat="1" applyFont="1" applyBorder="1" applyAlignment="1">
      <alignment horizontal="left"/>
    </xf>
    <xf numFmtId="164" fontId="7" fillId="0" borderId="5" xfId="0" applyNumberFormat="1" applyFont="1" applyBorder="1" applyAlignment="1">
      <alignment horizontal="left"/>
    </xf>
    <xf numFmtId="164" fontId="8" fillId="0" borderId="4" xfId="0" applyNumberFormat="1" applyFont="1" applyBorder="1" applyAlignment="1">
      <alignment horizontal="left" indent="1"/>
    </xf>
    <xf numFmtId="164" fontId="9" fillId="0" borderId="0" xfId="0" applyNumberFormat="1" applyFont="1" applyBorder="1" applyAlignment="1">
      <alignment horizontal="left"/>
    </xf>
    <xf numFmtId="164" fontId="9" fillId="0" borderId="5" xfId="0" applyNumberFormat="1" applyFont="1" applyBorder="1" applyAlignment="1">
      <alignment horizontal="left"/>
    </xf>
    <xf numFmtId="164" fontId="8" fillId="0" borderId="6" xfId="0" applyNumberFormat="1" applyFont="1" applyBorder="1" applyAlignment="1">
      <alignment horizontal="left" indent="1"/>
    </xf>
    <xf numFmtId="164" fontId="9" fillId="0" borderId="7" xfId="0" applyNumberFormat="1" applyFont="1" applyBorder="1" applyAlignment="1">
      <alignment horizontal="left"/>
    </xf>
    <xf numFmtId="164" fontId="9" fillId="0" borderId="8" xfId="0" applyNumberFormat="1" applyFont="1" applyBorder="1" applyAlignment="1">
      <alignment horizontal="left"/>
    </xf>
    <xf numFmtId="0" fontId="0" fillId="0" borderId="0" xfId="0" applyBorder="1"/>
    <xf numFmtId="0" fontId="3" fillId="0" borderId="0" xfId="0" applyFont="1" applyBorder="1" applyAlignment="1">
      <alignment wrapText="1"/>
    </xf>
    <xf numFmtId="164" fontId="7" fillId="0" borderId="0" xfId="0" applyNumberFormat="1" applyFont="1" applyBorder="1" applyAlignment="1">
      <alignment horizontal="left"/>
    </xf>
    <xf numFmtId="164" fontId="7" fillId="0" borderId="0" xfId="0" applyNumberFormat="1" applyFont="1" applyBorder="1" applyAlignment="1">
      <alignment horizontal="left"/>
    </xf>
    <xf numFmtId="0" fontId="3" fillId="0" borderId="0" xfId="0" applyFont="1" applyFill="1" applyBorder="1" applyAlignment="1">
      <alignment wrapText="1"/>
    </xf>
    <xf numFmtId="164" fontId="7" fillId="0" borderId="0" xfId="0" applyNumberFormat="1" applyFont="1" applyBorder="1" applyAlignment="1">
      <alignment horizontal="left"/>
    </xf>
    <xf numFmtId="0" fontId="5"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1.xml"/><Relationship Id="rId61" Type="http://schemas.openxmlformats.org/officeDocument/2006/relationships/worksheet" Target="worksheets/sheet61.xml"/><Relationship Id="rId82" Type="http://schemas.openxmlformats.org/officeDocument/2006/relationships/externalLink" Target="externalLinks/externalLink2.xml"/><Relationship Id="rId19" Type="http://schemas.openxmlformats.org/officeDocument/2006/relationships/worksheet" Target="worksheets/sheet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7CB3C-69B1-4BC8-BEC6-B3AF81AB61E0}">
  <sheetPr codeName="Sheet1">
    <tabColor theme="8" tint="0.79998168889431442"/>
  </sheetPr>
  <dimension ref="A1:I25"/>
  <sheetViews>
    <sheetView showGridLines="0" tabSelected="1"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71</v>
      </c>
      <c r="B3" s="4"/>
      <c r="C3" s="4"/>
      <c r="D3" s="4"/>
      <c r="E3" s="4"/>
      <c r="F3" s="5"/>
      <c r="G3" s="5"/>
      <c r="H3" s="5"/>
      <c r="I3" s="5"/>
    </row>
    <row r="4" spans="1:9" x14ac:dyDescent="0.25">
      <c r="A4" s="4" t="s">
        <v>263</v>
      </c>
      <c r="B4" s="4"/>
      <c r="C4" s="4"/>
      <c r="D4" s="4"/>
      <c r="E4" s="4"/>
      <c r="F4" s="5"/>
      <c r="G4" s="5"/>
      <c r="H4" s="5"/>
      <c r="I4" s="5"/>
    </row>
    <row r="5" spans="1:9" x14ac:dyDescent="0.25">
      <c r="A5" s="4" t="s">
        <v>35</v>
      </c>
      <c r="B5" s="4"/>
      <c r="C5" s="4"/>
      <c r="D5" s="4"/>
      <c r="E5" s="4"/>
      <c r="F5" s="5"/>
      <c r="G5" s="5"/>
      <c r="H5" s="5"/>
      <c r="I5" s="5"/>
    </row>
    <row r="6" spans="1:9" x14ac:dyDescent="0.25">
      <c r="A6" s="22" t="s">
        <v>36</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264</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500000</v>
      </c>
      <c r="C15" s="13">
        <v>601569</v>
      </c>
      <c r="D15" s="13">
        <v>300000</v>
      </c>
      <c r="E15" s="13">
        <v>300000</v>
      </c>
      <c r="F15" s="13">
        <v>300000</v>
      </c>
      <c r="G15" s="13">
        <v>350000</v>
      </c>
      <c r="H15" s="13">
        <v>300000</v>
      </c>
      <c r="I15" s="14">
        <f t="shared" ref="I15:I25" si="0">SUM(B15:H15)</f>
        <v>2651569</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500000</v>
      </c>
      <c r="C20" s="16">
        <f t="shared" si="1"/>
        <v>601569</v>
      </c>
      <c r="D20" s="16">
        <f t="shared" si="1"/>
        <v>300000</v>
      </c>
      <c r="E20" s="16">
        <f t="shared" si="1"/>
        <v>300000</v>
      </c>
      <c r="F20" s="16">
        <f t="shared" si="1"/>
        <v>300000</v>
      </c>
      <c r="G20" s="16">
        <f t="shared" si="1"/>
        <v>350000</v>
      </c>
      <c r="H20" s="16">
        <f t="shared" si="1"/>
        <v>300000</v>
      </c>
      <c r="I20" s="17">
        <f t="shared" si="0"/>
        <v>2651569</v>
      </c>
    </row>
    <row r="21" spans="1:9" ht="15" customHeight="1" x14ac:dyDescent="0.25">
      <c r="A21" s="12" t="s">
        <v>21</v>
      </c>
      <c r="B21" s="13">
        <v>0</v>
      </c>
      <c r="C21" s="13">
        <v>26549</v>
      </c>
      <c r="D21" s="13">
        <v>600000</v>
      </c>
      <c r="E21" s="13">
        <v>200000</v>
      </c>
      <c r="F21" s="13">
        <v>20000</v>
      </c>
      <c r="G21" s="13">
        <v>20000</v>
      </c>
      <c r="H21" s="13">
        <v>20000</v>
      </c>
      <c r="I21" s="14">
        <f t="shared" si="0"/>
        <v>886549</v>
      </c>
    </row>
    <row r="22" spans="1:9" x14ac:dyDescent="0.25">
      <c r="A22" s="12" t="s">
        <v>22</v>
      </c>
      <c r="B22" s="13">
        <v>110020</v>
      </c>
      <c r="C22" s="13">
        <v>0</v>
      </c>
      <c r="D22" s="13">
        <v>65000</v>
      </c>
      <c r="E22" s="13">
        <v>65000</v>
      </c>
      <c r="F22" s="13">
        <v>65000</v>
      </c>
      <c r="G22" s="13">
        <v>115000</v>
      </c>
      <c r="H22" s="13">
        <v>119157</v>
      </c>
      <c r="I22" s="14">
        <f t="shared" si="0"/>
        <v>539177</v>
      </c>
    </row>
    <row r="23" spans="1:9" x14ac:dyDescent="0.25">
      <c r="A23" s="12" t="s">
        <v>23</v>
      </c>
      <c r="B23" s="13">
        <v>0</v>
      </c>
      <c r="C23" s="13">
        <v>0</v>
      </c>
      <c r="D23" s="13">
        <v>100000</v>
      </c>
      <c r="E23" s="13">
        <v>500000</v>
      </c>
      <c r="F23" s="13">
        <v>200000</v>
      </c>
      <c r="G23" s="13">
        <v>200000</v>
      </c>
      <c r="H23" s="13">
        <v>225843</v>
      </c>
      <c r="I23" s="14">
        <f t="shared" si="0"/>
        <v>1225843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110020</v>
      </c>
      <c r="C25" s="19">
        <f t="shared" si="2"/>
        <v>26549</v>
      </c>
      <c r="D25" s="19">
        <f t="shared" si="2"/>
        <v>765000</v>
      </c>
      <c r="E25" s="19">
        <f t="shared" si="2"/>
        <v>765000</v>
      </c>
      <c r="F25" s="19">
        <f t="shared" si="2"/>
        <v>285000</v>
      </c>
      <c r="G25" s="19">
        <f t="shared" si="2"/>
        <v>335000</v>
      </c>
      <c r="H25" s="19">
        <f t="shared" si="2"/>
        <v>365000</v>
      </c>
      <c r="I25" s="20">
        <f t="shared" si="0"/>
        <v>2651569</v>
      </c>
    </row>
  </sheetData>
  <mergeCells count="1">
    <mergeCell ref="A9:I13"/>
  </mergeCells>
  <pageMargins left="0.75" right="0.75" top="0.75" bottom="0.75" header="0.3" footer="0.3"/>
  <pageSetup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F3538-5769-4EBE-8785-6BC23D69F506}">
  <sheetPr codeName="Sheet8">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61</v>
      </c>
      <c r="B3" s="4"/>
      <c r="C3" s="4"/>
      <c r="D3" s="4"/>
      <c r="E3" s="4"/>
      <c r="F3" s="5"/>
      <c r="G3" s="5"/>
      <c r="H3" s="5"/>
      <c r="I3" s="5"/>
    </row>
    <row r="4" spans="1:9" x14ac:dyDescent="0.25">
      <c r="A4" s="4" t="s">
        <v>279</v>
      </c>
      <c r="B4" s="4"/>
      <c r="C4" s="4"/>
      <c r="D4" s="4"/>
      <c r="E4" s="4"/>
      <c r="F4" s="5"/>
      <c r="G4" s="5"/>
      <c r="H4" s="5"/>
      <c r="I4" s="5"/>
    </row>
    <row r="5" spans="1:9" x14ac:dyDescent="0.25">
      <c r="A5" s="4" t="s">
        <v>62</v>
      </c>
      <c r="B5" s="4"/>
      <c r="C5" s="4"/>
      <c r="D5" s="4"/>
      <c r="E5" s="4"/>
      <c r="F5" s="5"/>
      <c r="G5" s="5"/>
      <c r="H5" s="5"/>
      <c r="I5" s="5"/>
    </row>
    <row r="6" spans="1:9" x14ac:dyDescent="0.25">
      <c r="A6" s="22" t="s">
        <v>63</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280</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2145264</v>
      </c>
      <c r="C15" s="13">
        <v>0</v>
      </c>
      <c r="D15" s="13">
        <v>250000</v>
      </c>
      <c r="E15" s="13">
        <v>0</v>
      </c>
      <c r="F15" s="13">
        <v>0</v>
      </c>
      <c r="G15" s="13">
        <v>0</v>
      </c>
      <c r="H15" s="13">
        <v>0</v>
      </c>
      <c r="I15" s="14">
        <f t="shared" ref="I15:I25" si="0">SUM(B15:H15)</f>
        <v>2395264</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2145264</v>
      </c>
      <c r="C20" s="16">
        <f t="shared" si="1"/>
        <v>0</v>
      </c>
      <c r="D20" s="16">
        <f t="shared" si="1"/>
        <v>250000</v>
      </c>
      <c r="E20" s="16">
        <f t="shared" si="1"/>
        <v>0</v>
      </c>
      <c r="F20" s="16">
        <f t="shared" si="1"/>
        <v>0</v>
      </c>
      <c r="G20" s="16">
        <f t="shared" si="1"/>
        <v>0</v>
      </c>
      <c r="H20" s="16">
        <f t="shared" si="1"/>
        <v>0</v>
      </c>
      <c r="I20" s="17">
        <f t="shared" si="0"/>
        <v>2395264</v>
      </c>
    </row>
    <row r="21" spans="1:9" ht="15" customHeight="1" x14ac:dyDescent="0.25">
      <c r="A21" s="12" t="s">
        <v>21</v>
      </c>
      <c r="B21" s="13">
        <v>352900</v>
      </c>
      <c r="C21" s="13">
        <v>10000</v>
      </c>
      <c r="D21" s="13">
        <v>10000</v>
      </c>
      <c r="E21" s="13">
        <v>0</v>
      </c>
      <c r="F21" s="13">
        <v>0</v>
      </c>
      <c r="G21" s="13">
        <v>0</v>
      </c>
      <c r="H21" s="13">
        <v>0</v>
      </c>
      <c r="I21" s="14">
        <f t="shared" si="0"/>
        <v>372900</v>
      </c>
    </row>
    <row r="22" spans="1:9" x14ac:dyDescent="0.25">
      <c r="A22" s="12" t="s">
        <v>22</v>
      </c>
      <c r="B22" s="13">
        <v>159055</v>
      </c>
      <c r="C22" s="13">
        <v>20000</v>
      </c>
      <c r="D22" s="13">
        <v>25000</v>
      </c>
      <c r="E22" s="13">
        <v>0</v>
      </c>
      <c r="F22" s="13">
        <v>0</v>
      </c>
      <c r="G22" s="13">
        <v>0</v>
      </c>
      <c r="H22" s="13">
        <v>0</v>
      </c>
      <c r="I22" s="14">
        <f t="shared" si="0"/>
        <v>204055</v>
      </c>
    </row>
    <row r="23" spans="1:9" x14ac:dyDescent="0.25">
      <c r="A23" s="12" t="s">
        <v>23</v>
      </c>
      <c r="B23" s="13">
        <v>0</v>
      </c>
      <c r="C23" s="13">
        <v>0</v>
      </c>
      <c r="D23" s="13">
        <v>1818309</v>
      </c>
      <c r="E23" s="13">
        <v>0</v>
      </c>
      <c r="F23" s="13">
        <v>0</v>
      </c>
      <c r="G23" s="13">
        <v>0</v>
      </c>
      <c r="H23" s="13">
        <v>0</v>
      </c>
      <c r="I23" s="14">
        <f t="shared" si="0"/>
        <v>1818309</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511955</v>
      </c>
      <c r="C25" s="19">
        <f t="shared" si="2"/>
        <v>30000</v>
      </c>
      <c r="D25" s="19">
        <f t="shared" si="2"/>
        <v>1853309</v>
      </c>
      <c r="E25" s="19">
        <f t="shared" si="2"/>
        <v>0</v>
      </c>
      <c r="F25" s="19">
        <f t="shared" si="2"/>
        <v>0</v>
      </c>
      <c r="G25" s="19">
        <f t="shared" si="2"/>
        <v>0</v>
      </c>
      <c r="H25" s="19">
        <f t="shared" si="2"/>
        <v>0</v>
      </c>
      <c r="I25" s="20">
        <f t="shared" si="0"/>
        <v>2395264</v>
      </c>
    </row>
  </sheetData>
  <mergeCells count="1">
    <mergeCell ref="A9:I13"/>
  </mergeCells>
  <pageMargins left="0.75" right="0.75" top="0.75" bottom="0.75" header="0.3" footer="0.3"/>
  <pageSetup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B2C56-9407-4F71-AE46-27E5DD179D20}">
  <sheetPr codeName="Sheet9">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49</v>
      </c>
      <c r="B3" s="4"/>
      <c r="C3" s="4"/>
      <c r="D3" s="4"/>
      <c r="E3" s="4"/>
      <c r="F3" s="5"/>
      <c r="G3" s="5"/>
      <c r="H3" s="5"/>
      <c r="I3" s="5"/>
    </row>
    <row r="4" spans="1:9" x14ac:dyDescent="0.25">
      <c r="A4" s="4" t="s">
        <v>281</v>
      </c>
      <c r="B4" s="4"/>
      <c r="C4" s="4"/>
      <c r="D4" s="4"/>
      <c r="E4" s="4"/>
      <c r="F4" s="5"/>
      <c r="G4" s="5"/>
      <c r="H4" s="5"/>
      <c r="I4" s="5"/>
    </row>
    <row r="5" spans="1:9" x14ac:dyDescent="0.25">
      <c r="A5" s="4" t="s">
        <v>50</v>
      </c>
      <c r="B5" s="4"/>
      <c r="C5" s="4"/>
      <c r="D5" s="4"/>
      <c r="E5" s="4"/>
      <c r="F5" s="5"/>
      <c r="G5" s="5"/>
      <c r="H5" s="5"/>
      <c r="I5" s="5"/>
    </row>
    <row r="6" spans="1:9" x14ac:dyDescent="0.25">
      <c r="A6" s="22" t="s">
        <v>51</v>
      </c>
      <c r="B6" s="4"/>
      <c r="C6" s="4"/>
      <c r="D6" s="4"/>
      <c r="E6" s="4"/>
      <c r="F6" s="5"/>
      <c r="G6" s="5"/>
      <c r="H6" s="5"/>
      <c r="I6" s="5"/>
    </row>
    <row r="7" spans="1:9" x14ac:dyDescent="0.25">
      <c r="A7" s="4" t="s">
        <v>48</v>
      </c>
      <c r="B7" s="4"/>
      <c r="C7" s="4"/>
      <c r="D7" s="4"/>
      <c r="E7" s="4"/>
      <c r="F7" s="5"/>
      <c r="G7" s="5"/>
      <c r="H7" s="5"/>
      <c r="I7" s="5"/>
    </row>
    <row r="8" spans="1:9" x14ac:dyDescent="0.25">
      <c r="A8" s="6" t="s">
        <v>6</v>
      </c>
      <c r="B8" s="7"/>
      <c r="C8" s="4"/>
      <c r="D8" s="4"/>
      <c r="E8" s="4"/>
      <c r="F8" s="5"/>
      <c r="G8" s="5"/>
      <c r="H8" s="5"/>
      <c r="I8" s="5"/>
    </row>
    <row r="9" spans="1:9" x14ac:dyDescent="0.25">
      <c r="A9" s="27" t="s">
        <v>282</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420000</v>
      </c>
      <c r="C15" s="13">
        <v>150000</v>
      </c>
      <c r="D15" s="13">
        <v>300000</v>
      </c>
      <c r="E15" s="13">
        <v>300000</v>
      </c>
      <c r="F15" s="13">
        <v>75000</v>
      </c>
      <c r="G15" s="13">
        <v>0</v>
      </c>
      <c r="H15" s="13">
        <v>0</v>
      </c>
      <c r="I15" s="14">
        <f t="shared" ref="I15:I25" si="0">SUM(B15:H15)</f>
        <v>1245000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420000</v>
      </c>
      <c r="C20" s="16">
        <f t="shared" si="1"/>
        <v>150000</v>
      </c>
      <c r="D20" s="16">
        <f t="shared" si="1"/>
        <v>300000</v>
      </c>
      <c r="E20" s="16">
        <f t="shared" si="1"/>
        <v>300000</v>
      </c>
      <c r="F20" s="16">
        <f t="shared" si="1"/>
        <v>75000</v>
      </c>
      <c r="G20" s="16">
        <f t="shared" si="1"/>
        <v>0</v>
      </c>
      <c r="H20" s="16">
        <f t="shared" si="1"/>
        <v>0</v>
      </c>
      <c r="I20" s="17">
        <f t="shared" si="0"/>
        <v>1245000</v>
      </c>
    </row>
    <row r="21" spans="1:9" ht="15" customHeight="1" x14ac:dyDescent="0.25">
      <c r="A21" s="12" t="s">
        <v>21</v>
      </c>
      <c r="B21" s="13">
        <v>0</v>
      </c>
      <c r="C21" s="13">
        <v>0</v>
      </c>
      <c r="D21" s="13">
        <v>350000</v>
      </c>
      <c r="E21" s="13">
        <v>100000</v>
      </c>
      <c r="F21" s="13">
        <v>0</v>
      </c>
      <c r="G21" s="13">
        <v>0</v>
      </c>
      <c r="H21" s="13">
        <v>0</v>
      </c>
      <c r="I21" s="14">
        <f t="shared" si="0"/>
        <v>450000</v>
      </c>
    </row>
    <row r="22" spans="1:9" x14ac:dyDescent="0.25">
      <c r="A22" s="12" t="s">
        <v>22</v>
      </c>
      <c r="B22" s="13">
        <v>0</v>
      </c>
      <c r="C22" s="13">
        <v>0</v>
      </c>
      <c r="D22" s="13">
        <v>75000</v>
      </c>
      <c r="E22" s="13">
        <v>50000</v>
      </c>
      <c r="F22" s="13">
        <v>0</v>
      </c>
      <c r="G22" s="13">
        <v>0</v>
      </c>
      <c r="H22" s="13">
        <v>0</v>
      </c>
      <c r="I22" s="14">
        <f t="shared" si="0"/>
        <v>125000</v>
      </c>
    </row>
    <row r="23" spans="1:9" x14ac:dyDescent="0.25">
      <c r="A23" s="12" t="s">
        <v>23</v>
      </c>
      <c r="B23" s="13">
        <v>0</v>
      </c>
      <c r="C23" s="13">
        <v>0</v>
      </c>
      <c r="D23" s="13">
        <v>75000</v>
      </c>
      <c r="E23" s="13">
        <v>75000</v>
      </c>
      <c r="F23" s="13">
        <v>520000</v>
      </c>
      <c r="G23" s="13">
        <v>0</v>
      </c>
      <c r="H23" s="13">
        <v>0</v>
      </c>
      <c r="I23" s="14">
        <f t="shared" si="0"/>
        <v>670000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500000</v>
      </c>
      <c r="E25" s="19">
        <f t="shared" si="2"/>
        <v>225000</v>
      </c>
      <c r="F25" s="19">
        <f t="shared" si="2"/>
        <v>520000</v>
      </c>
      <c r="G25" s="19">
        <f t="shared" si="2"/>
        <v>0</v>
      </c>
      <c r="H25" s="19">
        <f t="shared" si="2"/>
        <v>0</v>
      </c>
      <c r="I25" s="20">
        <f t="shared" si="0"/>
        <v>1245000</v>
      </c>
    </row>
  </sheetData>
  <mergeCells count="1">
    <mergeCell ref="A9:I13"/>
  </mergeCells>
  <pageMargins left="0.75" right="0.75" top="0.75" bottom="0.75" header="0.3" footer="0.3"/>
  <pageSetup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585AB-8404-4A45-8F8B-698043CB19C0}">
  <sheetPr codeName="Sheet10">
    <tabColor theme="8" tint="0.79998168889431442"/>
  </sheetPr>
  <dimension ref="A1:I25"/>
  <sheetViews>
    <sheetView showGridLines="0" view="pageBreakPreview" topLeftCell="A10" zoomScaleNormal="100" zoomScaleSheetLayoutView="100" workbookViewId="0">
      <selection activeCell="A26" sqref="A26:XFD26"/>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68</v>
      </c>
      <c r="B3" s="4"/>
      <c r="C3" s="4"/>
      <c r="D3" s="4"/>
      <c r="E3" s="4"/>
      <c r="F3" s="5"/>
      <c r="G3" s="5"/>
      <c r="H3" s="5"/>
      <c r="I3" s="5"/>
    </row>
    <row r="4" spans="1:9" x14ac:dyDescent="0.25">
      <c r="A4" s="4" t="s">
        <v>283</v>
      </c>
      <c r="B4" s="4"/>
      <c r="C4" s="4"/>
      <c r="D4" s="4"/>
      <c r="E4" s="4"/>
      <c r="F4" s="5"/>
      <c r="G4" s="5"/>
      <c r="H4" s="5"/>
      <c r="I4" s="5"/>
    </row>
    <row r="5" spans="1:9" x14ac:dyDescent="0.25">
      <c r="A5" s="4" t="s">
        <v>69</v>
      </c>
      <c r="B5" s="4"/>
      <c r="C5" s="4"/>
      <c r="D5" s="4"/>
      <c r="E5" s="4"/>
      <c r="F5" s="5"/>
      <c r="G5" s="5"/>
      <c r="H5" s="5"/>
      <c r="I5" s="5"/>
    </row>
    <row r="6" spans="1:9" x14ac:dyDescent="0.25">
      <c r="A6" s="22" t="s">
        <v>70</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284</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150000</v>
      </c>
      <c r="C15" s="13">
        <v>150000</v>
      </c>
      <c r="D15" s="13">
        <v>0</v>
      </c>
      <c r="E15" s="13">
        <v>0</v>
      </c>
      <c r="F15" s="13">
        <v>0</v>
      </c>
      <c r="G15" s="13">
        <v>0</v>
      </c>
      <c r="H15" s="13">
        <v>0</v>
      </c>
      <c r="I15" s="14">
        <f t="shared" ref="I15:I25" si="0">SUM(B15:H15)</f>
        <v>300000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150000</v>
      </c>
      <c r="C20" s="16">
        <f t="shared" si="1"/>
        <v>150000</v>
      </c>
      <c r="D20" s="16">
        <f t="shared" si="1"/>
        <v>0</v>
      </c>
      <c r="E20" s="16">
        <f t="shared" si="1"/>
        <v>0</v>
      </c>
      <c r="F20" s="16">
        <f t="shared" si="1"/>
        <v>0</v>
      </c>
      <c r="G20" s="16">
        <f t="shared" si="1"/>
        <v>0</v>
      </c>
      <c r="H20" s="16">
        <f t="shared" si="1"/>
        <v>0</v>
      </c>
      <c r="I20" s="17">
        <f t="shared" si="0"/>
        <v>300000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5000</v>
      </c>
      <c r="D22" s="13">
        <v>0</v>
      </c>
      <c r="E22" s="13">
        <v>0</v>
      </c>
      <c r="F22" s="13">
        <v>0</v>
      </c>
      <c r="G22" s="13">
        <v>0</v>
      </c>
      <c r="H22" s="13">
        <v>0</v>
      </c>
      <c r="I22" s="14">
        <f t="shared" si="0"/>
        <v>5000</v>
      </c>
    </row>
    <row r="23" spans="1:9" x14ac:dyDescent="0.25">
      <c r="A23" s="12" t="s">
        <v>23</v>
      </c>
      <c r="B23" s="13">
        <v>0</v>
      </c>
      <c r="C23" s="13">
        <v>0</v>
      </c>
      <c r="D23" s="13">
        <v>295000</v>
      </c>
      <c r="E23" s="13">
        <v>0</v>
      </c>
      <c r="F23" s="13">
        <v>0</v>
      </c>
      <c r="G23" s="13">
        <v>0</v>
      </c>
      <c r="H23" s="13">
        <v>0</v>
      </c>
      <c r="I23" s="14">
        <f t="shared" si="0"/>
        <v>295000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5000</v>
      </c>
      <c r="D25" s="19">
        <f t="shared" si="2"/>
        <v>295000</v>
      </c>
      <c r="E25" s="19">
        <f t="shared" si="2"/>
        <v>0</v>
      </c>
      <c r="F25" s="19">
        <f t="shared" si="2"/>
        <v>0</v>
      </c>
      <c r="G25" s="19">
        <f t="shared" si="2"/>
        <v>0</v>
      </c>
      <c r="H25" s="19">
        <f t="shared" si="2"/>
        <v>0</v>
      </c>
      <c r="I25" s="20">
        <f t="shared" si="0"/>
        <v>300000</v>
      </c>
    </row>
  </sheetData>
  <mergeCells count="1">
    <mergeCell ref="A9:I13"/>
  </mergeCells>
  <pageMargins left="0.75" right="0.75" top="0.75" bottom="0.75" header="0.3" footer="0.3"/>
  <pageSetup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A381-ABA8-40A8-A83D-B224A31D1B87}">
  <sheetPr codeName="Sheet11">
    <tabColor theme="8" tint="0.79998168889431442"/>
  </sheetPr>
  <dimension ref="A1:I25"/>
  <sheetViews>
    <sheetView showGridLines="0" view="pageBreakPreview" zoomScaleNormal="100" zoomScaleSheetLayoutView="100" workbookViewId="0">
      <selection activeCell="A26" sqref="A26:XFD26"/>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44</v>
      </c>
      <c r="B3" s="4"/>
      <c r="C3" s="4"/>
      <c r="D3" s="4"/>
      <c r="E3" s="4"/>
      <c r="F3" s="5"/>
      <c r="G3" s="5"/>
      <c r="H3" s="5"/>
      <c r="I3" s="5"/>
    </row>
    <row r="4" spans="1:9" x14ac:dyDescent="0.25">
      <c r="A4" s="4" t="s">
        <v>285</v>
      </c>
      <c r="B4" s="4"/>
      <c r="C4" s="4"/>
      <c r="D4" s="4"/>
      <c r="E4" s="4"/>
      <c r="F4" s="5"/>
      <c r="G4" s="5"/>
      <c r="H4" s="5"/>
      <c r="I4" s="5"/>
    </row>
    <row r="5" spans="1:9" x14ac:dyDescent="0.25">
      <c r="A5" s="4" t="s">
        <v>45</v>
      </c>
      <c r="B5" s="4"/>
      <c r="C5" s="4"/>
      <c r="D5" s="4"/>
      <c r="E5" s="4"/>
      <c r="F5" s="5"/>
      <c r="G5" s="5"/>
      <c r="H5" s="5"/>
      <c r="I5" s="5"/>
    </row>
    <row r="6" spans="1:9" x14ac:dyDescent="0.25">
      <c r="A6" s="22" t="s">
        <v>46</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286</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201000</v>
      </c>
      <c r="C15" s="13">
        <v>10000</v>
      </c>
      <c r="D15" s="13">
        <v>309000</v>
      </c>
      <c r="E15" s="13">
        <v>35000</v>
      </c>
      <c r="F15" s="13">
        <v>0</v>
      </c>
      <c r="G15" s="13">
        <v>0</v>
      </c>
      <c r="H15" s="13">
        <v>0</v>
      </c>
      <c r="I15" s="14">
        <f t="shared" ref="I15:I25" si="0">SUM(B15:H15)</f>
        <v>555000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201000</v>
      </c>
      <c r="C20" s="16">
        <f t="shared" si="1"/>
        <v>10000</v>
      </c>
      <c r="D20" s="16">
        <f t="shared" si="1"/>
        <v>309000</v>
      </c>
      <c r="E20" s="16">
        <f t="shared" si="1"/>
        <v>35000</v>
      </c>
      <c r="F20" s="16">
        <f t="shared" si="1"/>
        <v>0</v>
      </c>
      <c r="G20" s="16">
        <f t="shared" si="1"/>
        <v>0</v>
      </c>
      <c r="H20" s="16">
        <f t="shared" si="1"/>
        <v>0</v>
      </c>
      <c r="I20" s="17">
        <f t="shared" si="0"/>
        <v>555000</v>
      </c>
    </row>
    <row r="21" spans="1:9" ht="15" customHeight="1" x14ac:dyDescent="0.25">
      <c r="A21" s="12" t="s">
        <v>21</v>
      </c>
      <c r="B21" s="13">
        <v>5000</v>
      </c>
      <c r="C21" s="13">
        <v>25000</v>
      </c>
      <c r="D21" s="13">
        <v>200000</v>
      </c>
      <c r="E21" s="13">
        <v>0</v>
      </c>
      <c r="F21" s="13">
        <v>0</v>
      </c>
      <c r="G21" s="13">
        <v>0</v>
      </c>
      <c r="H21" s="13">
        <v>0</v>
      </c>
      <c r="I21" s="14">
        <f t="shared" si="0"/>
        <v>230000</v>
      </c>
    </row>
    <row r="22" spans="1:9" x14ac:dyDescent="0.25">
      <c r="A22" s="12" t="s">
        <v>22</v>
      </c>
      <c r="B22" s="13">
        <v>10000</v>
      </c>
      <c r="C22" s="13">
        <v>15000</v>
      </c>
      <c r="D22" s="13">
        <v>15000</v>
      </c>
      <c r="E22" s="13">
        <v>10000</v>
      </c>
      <c r="F22" s="13">
        <v>0</v>
      </c>
      <c r="G22" s="13">
        <v>0</v>
      </c>
      <c r="H22" s="13">
        <v>0</v>
      </c>
      <c r="I22" s="14">
        <f t="shared" si="0"/>
        <v>50000</v>
      </c>
    </row>
    <row r="23" spans="1:9" x14ac:dyDescent="0.25">
      <c r="A23" s="12" t="s">
        <v>23</v>
      </c>
      <c r="B23" s="13">
        <v>0</v>
      </c>
      <c r="C23" s="13">
        <v>0</v>
      </c>
      <c r="D23" s="13">
        <v>250000</v>
      </c>
      <c r="E23" s="13">
        <v>25000</v>
      </c>
      <c r="F23" s="13">
        <v>0</v>
      </c>
      <c r="G23" s="13">
        <v>0</v>
      </c>
      <c r="H23" s="13">
        <v>0</v>
      </c>
      <c r="I23" s="14">
        <f t="shared" si="0"/>
        <v>275000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15000</v>
      </c>
      <c r="C25" s="19">
        <f t="shared" si="2"/>
        <v>40000</v>
      </c>
      <c r="D25" s="19">
        <f t="shared" si="2"/>
        <v>465000</v>
      </c>
      <c r="E25" s="19">
        <f t="shared" si="2"/>
        <v>35000</v>
      </c>
      <c r="F25" s="19">
        <f t="shared" si="2"/>
        <v>0</v>
      </c>
      <c r="G25" s="19">
        <f t="shared" si="2"/>
        <v>0</v>
      </c>
      <c r="H25" s="19">
        <f t="shared" si="2"/>
        <v>0</v>
      </c>
      <c r="I25" s="20">
        <f t="shared" si="0"/>
        <v>555000</v>
      </c>
    </row>
  </sheetData>
  <mergeCells count="1">
    <mergeCell ref="A9:I13"/>
  </mergeCells>
  <pageMargins left="0.75" right="0.75" top="0.75" bottom="0.75" header="0.3" footer="0.3"/>
  <pageSetup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DF2B0-4599-4E63-BF51-570C282AD7F5}">
  <sheetPr codeName="Sheet12">
    <tabColor theme="8" tint="0.79998168889431442"/>
  </sheetPr>
  <dimension ref="A1:I25"/>
  <sheetViews>
    <sheetView showGridLines="0" view="pageBreakPreview" zoomScaleNormal="100" zoomScaleSheetLayoutView="100" workbookViewId="0">
      <selection activeCell="A26" sqref="A26:XFD26"/>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81</v>
      </c>
      <c r="B3" s="4"/>
      <c r="C3" s="4"/>
      <c r="D3" s="4"/>
      <c r="E3" s="4"/>
      <c r="F3" s="5"/>
      <c r="G3" s="5"/>
      <c r="H3" s="5"/>
      <c r="I3" s="5"/>
    </row>
    <row r="4" spans="1:9" x14ac:dyDescent="0.25">
      <c r="A4" s="4" t="s">
        <v>287</v>
      </c>
      <c r="B4" s="4"/>
      <c r="C4" s="4"/>
      <c r="D4" s="4"/>
      <c r="E4" s="4"/>
      <c r="F4" s="5"/>
      <c r="G4" s="5"/>
      <c r="H4" s="5"/>
      <c r="I4" s="5"/>
    </row>
    <row r="5" spans="1:9" x14ac:dyDescent="0.25">
      <c r="A5" s="4" t="s">
        <v>82</v>
      </c>
      <c r="B5" s="4"/>
      <c r="C5" s="4"/>
      <c r="D5" s="4"/>
      <c r="E5" s="4"/>
      <c r="F5" s="5"/>
      <c r="G5" s="5"/>
      <c r="H5" s="5"/>
      <c r="I5" s="5"/>
    </row>
    <row r="6" spans="1:9" x14ac:dyDescent="0.25">
      <c r="A6" s="22" t="s">
        <v>83</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374</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20.45" customHeight="1"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150599</v>
      </c>
      <c r="C15" s="13">
        <v>100000</v>
      </c>
      <c r="D15" s="13">
        <v>0</v>
      </c>
      <c r="E15" s="13">
        <v>0</v>
      </c>
      <c r="F15" s="13">
        <v>0</v>
      </c>
      <c r="G15" s="13">
        <v>0</v>
      </c>
      <c r="H15" s="13">
        <v>0</v>
      </c>
      <c r="I15" s="14">
        <f t="shared" ref="I15:I25" si="0">SUM(B15:H15)</f>
        <v>250599</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286640</v>
      </c>
      <c r="C18" s="13">
        <v>0</v>
      </c>
      <c r="D18" s="13">
        <v>0</v>
      </c>
      <c r="E18" s="13">
        <v>0</v>
      </c>
      <c r="F18" s="13">
        <v>0</v>
      </c>
      <c r="G18" s="13">
        <v>0</v>
      </c>
      <c r="H18" s="13">
        <v>0</v>
      </c>
      <c r="I18" s="14">
        <f t="shared" si="0"/>
        <v>286640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437239</v>
      </c>
      <c r="C20" s="16">
        <f t="shared" si="1"/>
        <v>100000</v>
      </c>
      <c r="D20" s="16">
        <f t="shared" si="1"/>
        <v>0</v>
      </c>
      <c r="E20" s="16">
        <f t="shared" si="1"/>
        <v>0</v>
      </c>
      <c r="F20" s="16">
        <f t="shared" si="1"/>
        <v>0</v>
      </c>
      <c r="G20" s="16">
        <f t="shared" si="1"/>
        <v>0</v>
      </c>
      <c r="H20" s="16">
        <f t="shared" si="1"/>
        <v>0</v>
      </c>
      <c r="I20" s="17">
        <f t="shared" si="0"/>
        <v>537239</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37959</v>
      </c>
      <c r="C22" s="13">
        <v>7000</v>
      </c>
      <c r="D22" s="13">
        <v>10000</v>
      </c>
      <c r="E22" s="13">
        <v>0</v>
      </c>
      <c r="F22" s="13">
        <v>0</v>
      </c>
      <c r="G22" s="13">
        <v>0</v>
      </c>
      <c r="H22" s="13">
        <v>0</v>
      </c>
      <c r="I22" s="14">
        <f t="shared" si="0"/>
        <v>54959</v>
      </c>
    </row>
    <row r="23" spans="1:9" x14ac:dyDescent="0.25">
      <c r="A23" s="12" t="s">
        <v>23</v>
      </c>
      <c r="B23" s="13">
        <v>0</v>
      </c>
      <c r="C23" s="13">
        <v>0</v>
      </c>
      <c r="D23" s="13">
        <v>482280</v>
      </c>
      <c r="E23" s="13">
        <v>0</v>
      </c>
      <c r="F23" s="13">
        <v>0</v>
      </c>
      <c r="G23" s="13">
        <v>0</v>
      </c>
      <c r="H23" s="13">
        <v>0</v>
      </c>
      <c r="I23" s="14">
        <f t="shared" si="0"/>
        <v>482280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37959</v>
      </c>
      <c r="C25" s="19">
        <f t="shared" si="2"/>
        <v>7000</v>
      </c>
      <c r="D25" s="19">
        <f t="shared" si="2"/>
        <v>492280</v>
      </c>
      <c r="E25" s="19">
        <f t="shared" si="2"/>
        <v>0</v>
      </c>
      <c r="F25" s="19">
        <f t="shared" si="2"/>
        <v>0</v>
      </c>
      <c r="G25" s="19">
        <f t="shared" si="2"/>
        <v>0</v>
      </c>
      <c r="H25" s="19">
        <f t="shared" si="2"/>
        <v>0</v>
      </c>
      <c r="I25" s="20">
        <f t="shared" si="0"/>
        <v>537239</v>
      </c>
    </row>
  </sheetData>
  <mergeCells count="1">
    <mergeCell ref="A9:I13"/>
  </mergeCells>
  <pageMargins left="0.75" right="0.75" top="0.75" bottom="0.75" header="0.3" footer="0.3"/>
  <pageSetup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7043A-8BDE-4980-A182-63B9F574A334}">
  <sheetPr codeName="Sheet13">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41</v>
      </c>
      <c r="B3" s="4"/>
      <c r="C3" s="4"/>
      <c r="D3" s="4"/>
      <c r="E3" s="4"/>
      <c r="F3" s="5"/>
      <c r="G3" s="5"/>
      <c r="H3" s="5"/>
      <c r="I3" s="5"/>
    </row>
    <row r="4" spans="1:9" x14ac:dyDescent="0.25">
      <c r="A4" s="4" t="s">
        <v>288</v>
      </c>
      <c r="B4" s="4"/>
      <c r="C4" s="4"/>
      <c r="D4" s="4"/>
      <c r="E4" s="4"/>
      <c r="F4" s="5"/>
      <c r="G4" s="5"/>
      <c r="H4" s="5"/>
      <c r="I4" s="5"/>
    </row>
    <row r="5" spans="1:9" x14ac:dyDescent="0.25">
      <c r="A5" s="4" t="s">
        <v>42</v>
      </c>
      <c r="B5" s="4"/>
      <c r="C5" s="4"/>
      <c r="D5" s="4"/>
      <c r="E5" s="4"/>
      <c r="F5" s="5"/>
      <c r="G5" s="5"/>
      <c r="H5" s="5"/>
      <c r="I5" s="5"/>
    </row>
    <row r="6" spans="1:9" x14ac:dyDescent="0.25">
      <c r="A6" s="22" t="s">
        <v>43</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289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1255378</v>
      </c>
      <c r="C15" s="13">
        <v>139000</v>
      </c>
      <c r="D15" s="13">
        <v>0</v>
      </c>
      <c r="E15" s="13">
        <v>0</v>
      </c>
      <c r="F15" s="13">
        <v>0</v>
      </c>
      <c r="G15" s="13">
        <v>0</v>
      </c>
      <c r="H15" s="13">
        <v>0</v>
      </c>
      <c r="I15" s="14">
        <f t="shared" ref="I15:I25" si="0">SUM(B15:H15)</f>
        <v>1394378</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188952</v>
      </c>
      <c r="C18" s="13">
        <v>0</v>
      </c>
      <c r="D18" s="13">
        <v>0</v>
      </c>
      <c r="E18" s="13">
        <v>0</v>
      </c>
      <c r="F18" s="13">
        <v>0</v>
      </c>
      <c r="G18" s="13">
        <v>0</v>
      </c>
      <c r="H18" s="13">
        <v>0</v>
      </c>
      <c r="I18" s="14">
        <f t="shared" si="0"/>
        <v>188952</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1444330</v>
      </c>
      <c r="C20" s="16">
        <f t="shared" si="1"/>
        <v>139000</v>
      </c>
      <c r="D20" s="16">
        <f t="shared" si="1"/>
        <v>0</v>
      </c>
      <c r="E20" s="16">
        <f t="shared" si="1"/>
        <v>0</v>
      </c>
      <c r="F20" s="16">
        <f t="shared" si="1"/>
        <v>0</v>
      </c>
      <c r="G20" s="16">
        <f t="shared" si="1"/>
        <v>0</v>
      </c>
      <c r="H20" s="16">
        <f t="shared" si="1"/>
        <v>0</v>
      </c>
      <c r="I20" s="17">
        <f t="shared" si="0"/>
        <v>1583330</v>
      </c>
    </row>
    <row r="21" spans="1:9" ht="15" customHeight="1" x14ac:dyDescent="0.25">
      <c r="A21" s="12" t="s">
        <v>21</v>
      </c>
      <c r="B21" s="13">
        <v>517668</v>
      </c>
      <c r="C21" s="13">
        <v>0</v>
      </c>
      <c r="D21" s="13">
        <v>0</v>
      </c>
      <c r="E21" s="13">
        <v>0</v>
      </c>
      <c r="F21" s="13">
        <v>0</v>
      </c>
      <c r="G21" s="13">
        <v>0</v>
      </c>
      <c r="H21" s="13">
        <v>0</v>
      </c>
      <c r="I21" s="14">
        <f t="shared" si="0"/>
        <v>517668</v>
      </c>
    </row>
    <row r="22" spans="1:9" x14ac:dyDescent="0.25">
      <c r="A22" s="12" t="s">
        <v>22</v>
      </c>
      <c r="B22" s="13">
        <v>15000</v>
      </c>
      <c r="C22" s="13">
        <v>0</v>
      </c>
      <c r="D22" s="13">
        <v>0</v>
      </c>
      <c r="E22" s="13">
        <v>0</v>
      </c>
      <c r="F22" s="13">
        <v>0</v>
      </c>
      <c r="G22" s="13">
        <v>0</v>
      </c>
      <c r="H22" s="13">
        <v>0</v>
      </c>
      <c r="I22" s="14">
        <f t="shared" si="0"/>
        <v>15000</v>
      </c>
    </row>
    <row r="23" spans="1:9" x14ac:dyDescent="0.25">
      <c r="A23" s="12" t="s">
        <v>23</v>
      </c>
      <c r="B23" s="13">
        <v>50629</v>
      </c>
      <c r="C23" s="13">
        <v>700000</v>
      </c>
      <c r="D23" s="13">
        <v>300033</v>
      </c>
      <c r="E23" s="13">
        <v>0</v>
      </c>
      <c r="F23" s="13">
        <v>0</v>
      </c>
      <c r="G23" s="13">
        <v>0</v>
      </c>
      <c r="H23" s="13">
        <v>0</v>
      </c>
      <c r="I23" s="14">
        <f t="shared" si="0"/>
        <v>1050662</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583297</v>
      </c>
      <c r="C25" s="19">
        <f t="shared" si="2"/>
        <v>700000</v>
      </c>
      <c r="D25" s="19">
        <f t="shared" si="2"/>
        <v>300033</v>
      </c>
      <c r="E25" s="19">
        <f t="shared" si="2"/>
        <v>0</v>
      </c>
      <c r="F25" s="19">
        <f t="shared" si="2"/>
        <v>0</v>
      </c>
      <c r="G25" s="19">
        <f t="shared" si="2"/>
        <v>0</v>
      </c>
      <c r="H25" s="19">
        <f t="shared" si="2"/>
        <v>0</v>
      </c>
      <c r="I25" s="20">
        <f t="shared" si="0"/>
        <v>1583330</v>
      </c>
    </row>
  </sheetData>
  <mergeCells count="1">
    <mergeCell ref="A9:I13"/>
  </mergeCells>
  <pageMargins left="0.75" right="0.75" top="0.75" bottom="0.75" header="0.3" footer="0.3"/>
  <pageSetup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AD39A-0A1A-44D8-9ED7-E2E4CFA1F497}">
  <sheetPr codeName="Sheet14">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78</v>
      </c>
      <c r="B3" s="4"/>
      <c r="C3" s="4"/>
      <c r="D3" s="4"/>
      <c r="E3" s="4"/>
      <c r="F3" s="5"/>
      <c r="G3" s="5"/>
      <c r="H3" s="5"/>
      <c r="I3" s="5"/>
    </row>
    <row r="4" spans="1:9" x14ac:dyDescent="0.25">
      <c r="A4" s="4" t="s">
        <v>290</v>
      </c>
      <c r="B4" s="4"/>
      <c r="C4" s="4"/>
      <c r="D4" s="4"/>
      <c r="E4" s="4"/>
      <c r="F4" s="5"/>
      <c r="G4" s="5"/>
      <c r="H4" s="5"/>
      <c r="I4" s="5"/>
    </row>
    <row r="5" spans="1:9" x14ac:dyDescent="0.25">
      <c r="A5" s="4" t="s">
        <v>79</v>
      </c>
      <c r="B5" s="4"/>
      <c r="C5" s="4"/>
      <c r="D5" s="4"/>
      <c r="E5" s="4"/>
      <c r="F5" s="5"/>
      <c r="G5" s="5"/>
      <c r="H5" s="5"/>
      <c r="I5" s="5"/>
    </row>
    <row r="6" spans="1:9" x14ac:dyDescent="0.25">
      <c r="A6" s="22" t="s">
        <v>80</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291</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100000</v>
      </c>
      <c r="E15" s="13">
        <v>500000</v>
      </c>
      <c r="F15" s="13">
        <v>0</v>
      </c>
      <c r="G15" s="13">
        <v>0</v>
      </c>
      <c r="H15" s="13">
        <v>0</v>
      </c>
      <c r="I15" s="14">
        <f t="shared" ref="I15:I25" si="0">SUM(B15:H15)</f>
        <v>600000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100000</v>
      </c>
      <c r="E20" s="16">
        <f t="shared" si="1"/>
        <v>500000</v>
      </c>
      <c r="F20" s="16">
        <f t="shared" si="1"/>
        <v>0</v>
      </c>
      <c r="G20" s="16">
        <f t="shared" si="1"/>
        <v>0</v>
      </c>
      <c r="H20" s="16">
        <f t="shared" si="1"/>
        <v>0</v>
      </c>
      <c r="I20" s="17">
        <f t="shared" si="0"/>
        <v>600000</v>
      </c>
    </row>
    <row r="21" spans="1:9" ht="15" customHeight="1" x14ac:dyDescent="0.25">
      <c r="A21" s="12" t="s">
        <v>21</v>
      </c>
      <c r="B21" s="13">
        <v>0</v>
      </c>
      <c r="C21" s="13">
        <v>0</v>
      </c>
      <c r="D21" s="13">
        <v>25000</v>
      </c>
      <c r="E21" s="13">
        <v>25000</v>
      </c>
      <c r="F21" s="13">
        <v>0</v>
      </c>
      <c r="G21" s="13">
        <v>0</v>
      </c>
      <c r="H21" s="13">
        <v>0</v>
      </c>
      <c r="I21" s="14">
        <f t="shared" si="0"/>
        <v>50000</v>
      </c>
    </row>
    <row r="22" spans="1:9" x14ac:dyDescent="0.25">
      <c r="A22" s="12" t="s">
        <v>22</v>
      </c>
      <c r="B22" s="13">
        <v>0</v>
      </c>
      <c r="C22" s="13">
        <v>0</v>
      </c>
      <c r="D22" s="13">
        <v>50000</v>
      </c>
      <c r="E22" s="13">
        <v>50000</v>
      </c>
      <c r="F22" s="13">
        <v>0</v>
      </c>
      <c r="G22" s="13">
        <v>0</v>
      </c>
      <c r="H22" s="13">
        <v>0</v>
      </c>
      <c r="I22" s="14">
        <f t="shared" si="0"/>
        <v>100000</v>
      </c>
    </row>
    <row r="23" spans="1:9" x14ac:dyDescent="0.25">
      <c r="A23" s="12" t="s">
        <v>23</v>
      </c>
      <c r="B23" s="13">
        <v>0</v>
      </c>
      <c r="C23" s="13">
        <v>0</v>
      </c>
      <c r="D23" s="13">
        <v>0</v>
      </c>
      <c r="E23" s="13">
        <v>300000</v>
      </c>
      <c r="F23" s="13">
        <v>150000</v>
      </c>
      <c r="G23" s="13">
        <v>0</v>
      </c>
      <c r="H23" s="13">
        <v>0</v>
      </c>
      <c r="I23" s="14">
        <f t="shared" si="0"/>
        <v>450000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SUM(D21:D24)</f>
        <v>75000</v>
      </c>
      <c r="E25" s="19">
        <f t="shared" si="2"/>
        <v>375000</v>
      </c>
      <c r="F25" s="19">
        <f t="shared" si="2"/>
        <v>150000</v>
      </c>
      <c r="G25" s="19">
        <f t="shared" si="2"/>
        <v>0</v>
      </c>
      <c r="H25" s="19">
        <f t="shared" si="2"/>
        <v>0</v>
      </c>
      <c r="I25" s="20">
        <f t="shared" si="0"/>
        <v>600000</v>
      </c>
    </row>
  </sheetData>
  <mergeCells count="1">
    <mergeCell ref="A9:I13"/>
  </mergeCells>
  <pageMargins left="0.75" right="0.75" top="0.75" bottom="0.75" header="0.3" footer="0.3"/>
  <pageSetup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1C56E-A8C4-47C6-93BC-5F3BE463732D}">
  <sheetPr codeName="Sheet15">
    <tabColor theme="8" tint="0.79998168889431442"/>
  </sheetPr>
  <dimension ref="A1:I25"/>
  <sheetViews>
    <sheetView showGridLines="0" view="pageBreakPreview" zoomScaleNormal="100" zoomScaleSheetLayoutView="100" workbookViewId="0">
      <selection activeCell="N30" sqref="N30"/>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75</v>
      </c>
      <c r="B3" s="4"/>
      <c r="C3" s="4"/>
      <c r="D3" s="4"/>
      <c r="E3" s="4"/>
      <c r="F3" s="5"/>
      <c r="G3" s="5"/>
      <c r="H3" s="5"/>
      <c r="I3" s="5"/>
    </row>
    <row r="4" spans="1:9" x14ac:dyDescent="0.25">
      <c r="A4" s="4" t="s">
        <v>292</v>
      </c>
      <c r="B4" s="4"/>
      <c r="C4" s="4"/>
      <c r="D4" s="4"/>
      <c r="E4" s="4"/>
      <c r="F4" s="5"/>
      <c r="G4" s="5"/>
      <c r="H4" s="5"/>
      <c r="I4" s="5"/>
    </row>
    <row r="5" spans="1:9" x14ac:dyDescent="0.25">
      <c r="A5" s="4" t="s">
        <v>76</v>
      </c>
      <c r="B5" s="4"/>
      <c r="C5" s="4"/>
      <c r="D5" s="4"/>
      <c r="E5" s="4"/>
      <c r="F5" s="5"/>
      <c r="G5" s="5"/>
      <c r="H5" s="5"/>
      <c r="I5" s="5"/>
    </row>
    <row r="6" spans="1:9" x14ac:dyDescent="0.25">
      <c r="A6" s="22" t="s">
        <v>77</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293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32.25" customHeight="1"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750000</v>
      </c>
      <c r="C15" s="13">
        <v>444225</v>
      </c>
      <c r="D15" s="13">
        <v>300000</v>
      </c>
      <c r="E15" s="13">
        <v>1350000</v>
      </c>
      <c r="F15" s="13">
        <v>1500000</v>
      </c>
      <c r="G15" s="13">
        <v>0</v>
      </c>
      <c r="H15" s="13">
        <v>0</v>
      </c>
      <c r="I15" s="14">
        <f t="shared" ref="I15:I25" si="0">SUM(B15:H15)</f>
        <v>4344225</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750000</v>
      </c>
      <c r="C20" s="16">
        <f t="shared" si="1"/>
        <v>444225</v>
      </c>
      <c r="D20" s="16">
        <f t="shared" si="1"/>
        <v>300000</v>
      </c>
      <c r="E20" s="16">
        <f t="shared" si="1"/>
        <v>1350000</v>
      </c>
      <c r="F20" s="16">
        <f t="shared" si="1"/>
        <v>1500000</v>
      </c>
      <c r="G20" s="16">
        <f t="shared" si="1"/>
        <v>0</v>
      </c>
      <c r="H20" s="16">
        <f t="shared" si="1"/>
        <v>0</v>
      </c>
      <c r="I20" s="17">
        <f t="shared" si="0"/>
        <v>4344225</v>
      </c>
    </row>
    <row r="21" spans="1:9" ht="15" customHeight="1" x14ac:dyDescent="0.25">
      <c r="A21" s="12" t="s">
        <v>21</v>
      </c>
      <c r="B21" s="13">
        <v>8450</v>
      </c>
      <c r="C21" s="13">
        <v>15000</v>
      </c>
      <c r="D21" s="13">
        <v>350000</v>
      </c>
      <c r="E21" s="13">
        <v>0</v>
      </c>
      <c r="F21" s="13">
        <v>0</v>
      </c>
      <c r="G21" s="13">
        <v>0</v>
      </c>
      <c r="H21" s="13">
        <v>0</v>
      </c>
      <c r="I21" s="14">
        <f t="shared" si="0"/>
        <v>373450</v>
      </c>
    </row>
    <row r="22" spans="1:9" x14ac:dyDescent="0.25">
      <c r="A22" s="12" t="s">
        <v>22</v>
      </c>
      <c r="B22" s="13">
        <v>60775</v>
      </c>
      <c r="C22" s="13">
        <v>0</v>
      </c>
      <c r="D22" s="13">
        <v>60000</v>
      </c>
      <c r="E22" s="13">
        <v>60000</v>
      </c>
      <c r="F22" s="13">
        <v>0</v>
      </c>
      <c r="G22" s="13">
        <v>0</v>
      </c>
      <c r="H22" s="13">
        <v>0</v>
      </c>
      <c r="I22" s="14">
        <f t="shared" si="0"/>
        <v>180775</v>
      </c>
    </row>
    <row r="23" spans="1:9" x14ac:dyDescent="0.25">
      <c r="A23" s="12" t="s">
        <v>23</v>
      </c>
      <c r="B23" s="13">
        <v>0</v>
      </c>
      <c r="C23" s="13">
        <v>0</v>
      </c>
      <c r="D23" s="13">
        <v>500000</v>
      </c>
      <c r="E23" s="13">
        <v>2000000</v>
      </c>
      <c r="F23" s="13">
        <v>1290000</v>
      </c>
      <c r="G23" s="13">
        <v>0</v>
      </c>
      <c r="H23" s="13">
        <v>0</v>
      </c>
      <c r="I23" s="14">
        <f t="shared" si="0"/>
        <v>3790000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69225</v>
      </c>
      <c r="C25" s="19">
        <f t="shared" si="2"/>
        <v>15000</v>
      </c>
      <c r="D25" s="19">
        <f t="shared" si="2"/>
        <v>910000</v>
      </c>
      <c r="E25" s="19">
        <f t="shared" si="2"/>
        <v>2060000</v>
      </c>
      <c r="F25" s="19">
        <f t="shared" si="2"/>
        <v>1290000</v>
      </c>
      <c r="G25" s="19">
        <f t="shared" si="2"/>
        <v>0</v>
      </c>
      <c r="H25" s="19">
        <f t="shared" si="2"/>
        <v>0</v>
      </c>
      <c r="I25" s="20">
        <f t="shared" si="0"/>
        <v>4344225</v>
      </c>
    </row>
  </sheetData>
  <mergeCells count="1">
    <mergeCell ref="A9:I13"/>
  </mergeCells>
  <pageMargins left="0.75" right="0.75" top="0.75" bottom="0.75" header="0.3" footer="0.3"/>
  <pageSetup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61328-F482-43EC-A303-921A92751571}">
  <sheetPr codeName="Sheet16">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84</v>
      </c>
      <c r="B3" s="4"/>
      <c r="C3" s="4"/>
      <c r="D3" s="4"/>
      <c r="E3" s="4"/>
      <c r="F3" s="5"/>
      <c r="G3" s="5"/>
      <c r="H3" s="5"/>
      <c r="I3" s="5"/>
    </row>
    <row r="4" spans="1:9" x14ac:dyDescent="0.25">
      <c r="A4" s="4" t="s">
        <v>294</v>
      </c>
      <c r="B4" s="4"/>
      <c r="C4" s="4"/>
      <c r="D4" s="4"/>
      <c r="E4" s="4"/>
      <c r="F4" s="5"/>
      <c r="G4" s="5"/>
      <c r="H4" s="5"/>
      <c r="I4" s="5"/>
    </row>
    <row r="5" spans="1:9" x14ac:dyDescent="0.25">
      <c r="A5" s="4" t="s">
        <v>82</v>
      </c>
      <c r="B5" s="4"/>
      <c r="C5" s="4"/>
      <c r="D5" s="4"/>
      <c r="E5" s="4"/>
      <c r="F5" s="5"/>
      <c r="G5" s="5"/>
      <c r="H5" s="5"/>
      <c r="I5" s="5"/>
    </row>
    <row r="6" spans="1:9" x14ac:dyDescent="0.25">
      <c r="A6" s="22" t="s">
        <v>85</v>
      </c>
      <c r="B6" s="4"/>
      <c r="C6" s="4"/>
      <c r="D6" s="4"/>
      <c r="E6" s="4"/>
      <c r="F6" s="5"/>
      <c r="G6" s="5"/>
      <c r="H6" s="5"/>
      <c r="I6" s="5"/>
    </row>
    <row r="7" spans="1:9" x14ac:dyDescent="0.25">
      <c r="A7" s="4" t="s">
        <v>5</v>
      </c>
      <c r="B7" s="4"/>
      <c r="C7" s="4"/>
      <c r="D7" s="4"/>
      <c r="E7" s="4"/>
      <c r="F7" s="5"/>
      <c r="G7" s="5"/>
      <c r="H7" s="5"/>
      <c r="I7" s="5"/>
    </row>
    <row r="8" spans="1:9" x14ac:dyDescent="0.25">
      <c r="A8" s="6" t="s">
        <v>6</v>
      </c>
      <c r="B8" s="7"/>
      <c r="C8" s="4"/>
      <c r="D8" s="4"/>
      <c r="E8" s="4"/>
      <c r="F8" s="5"/>
      <c r="G8" s="5"/>
      <c r="H8" s="5"/>
      <c r="I8" s="5"/>
    </row>
    <row r="9" spans="1:9" x14ac:dyDescent="0.25">
      <c r="A9" s="27" t="s">
        <v>295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145350</v>
      </c>
      <c r="C15" s="13">
        <v>100000</v>
      </c>
      <c r="D15" s="13">
        <v>0</v>
      </c>
      <c r="E15" s="13">
        <v>0</v>
      </c>
      <c r="F15" s="13">
        <v>0</v>
      </c>
      <c r="G15" s="13">
        <v>0</v>
      </c>
      <c r="H15" s="13">
        <v>0</v>
      </c>
      <c r="I15" s="14">
        <f t="shared" ref="I15:I25" si="0">SUM(B15:H15)</f>
        <v>245350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337043</v>
      </c>
      <c r="C18" s="13">
        <v>0</v>
      </c>
      <c r="D18" s="13">
        <v>0</v>
      </c>
      <c r="E18" s="13">
        <v>0</v>
      </c>
      <c r="F18" s="13">
        <v>0</v>
      </c>
      <c r="G18" s="13">
        <v>0</v>
      </c>
      <c r="H18" s="13">
        <v>0</v>
      </c>
      <c r="I18" s="14">
        <f t="shared" si="0"/>
        <v>337043</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482393</v>
      </c>
      <c r="C20" s="16">
        <f t="shared" si="1"/>
        <v>100000</v>
      </c>
      <c r="D20" s="16">
        <f t="shared" si="1"/>
        <v>0</v>
      </c>
      <c r="E20" s="16">
        <f t="shared" si="1"/>
        <v>0</v>
      </c>
      <c r="F20" s="16">
        <f t="shared" si="1"/>
        <v>0</v>
      </c>
      <c r="G20" s="16">
        <f t="shared" si="1"/>
        <v>0</v>
      </c>
      <c r="H20" s="16">
        <f t="shared" si="1"/>
        <v>0</v>
      </c>
      <c r="I20" s="17">
        <f t="shared" si="0"/>
        <v>582393</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37720</v>
      </c>
      <c r="C22" s="13">
        <v>1000</v>
      </c>
      <c r="D22" s="13">
        <v>10000</v>
      </c>
      <c r="E22" s="13">
        <v>0</v>
      </c>
      <c r="F22" s="13">
        <v>0</v>
      </c>
      <c r="G22" s="13">
        <v>0</v>
      </c>
      <c r="H22" s="13">
        <v>0</v>
      </c>
      <c r="I22" s="14">
        <f t="shared" si="0"/>
        <v>48720</v>
      </c>
    </row>
    <row r="23" spans="1:9" x14ac:dyDescent="0.25">
      <c r="A23" s="12" t="s">
        <v>23</v>
      </c>
      <c r="B23" s="13">
        <v>0</v>
      </c>
      <c r="C23" s="13">
        <v>0</v>
      </c>
      <c r="D23" s="13">
        <v>533673</v>
      </c>
      <c r="E23" s="13">
        <v>0</v>
      </c>
      <c r="F23" s="13">
        <v>0</v>
      </c>
      <c r="G23" s="13">
        <v>0</v>
      </c>
      <c r="H23" s="13">
        <v>0</v>
      </c>
      <c r="I23" s="14">
        <f t="shared" si="0"/>
        <v>533673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37720</v>
      </c>
      <c r="C25" s="19">
        <f t="shared" si="2"/>
        <v>1000</v>
      </c>
      <c r="D25" s="19">
        <f t="shared" si="2"/>
        <v>543673</v>
      </c>
      <c r="E25" s="19">
        <f t="shared" si="2"/>
        <v>0</v>
      </c>
      <c r="F25" s="19">
        <f t="shared" si="2"/>
        <v>0</v>
      </c>
      <c r="G25" s="19">
        <f t="shared" si="2"/>
        <v>0</v>
      </c>
      <c r="H25" s="19">
        <f t="shared" si="2"/>
        <v>0</v>
      </c>
      <c r="I25" s="20">
        <f t="shared" si="0"/>
        <v>582393</v>
      </c>
    </row>
  </sheetData>
  <mergeCells count="1">
    <mergeCell ref="A9:I13"/>
  </mergeCells>
  <pageMargins left="0.75" right="0.75" top="0.75" bottom="0.75" header="0.3" footer="0.3"/>
  <pageSetup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A936F-E5D0-45DD-83B2-51BC1DF62564}">
  <sheetPr codeName="Sheet17">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64</v>
      </c>
      <c r="B3" s="4"/>
      <c r="C3" s="4"/>
      <c r="D3" s="4"/>
      <c r="E3" s="4"/>
      <c r="F3" s="5"/>
      <c r="G3" s="5"/>
      <c r="H3" s="5"/>
      <c r="I3" s="5"/>
    </row>
    <row r="4" spans="1:9" x14ac:dyDescent="0.25">
      <c r="A4" s="4" t="s">
        <v>373</v>
      </c>
      <c r="B4" s="4"/>
      <c r="C4" s="4"/>
      <c r="D4" s="4"/>
      <c r="E4" s="4"/>
      <c r="F4" s="5"/>
      <c r="G4" s="5"/>
      <c r="H4" s="5"/>
      <c r="I4" s="5"/>
    </row>
    <row r="5" spans="1:9" x14ac:dyDescent="0.25">
      <c r="A5" s="4" t="s">
        <v>65</v>
      </c>
      <c r="B5" s="4"/>
      <c r="C5" s="4"/>
      <c r="D5" s="4"/>
      <c r="E5" s="4"/>
      <c r="F5" s="5"/>
      <c r="G5" s="5"/>
      <c r="H5" s="5"/>
      <c r="I5" s="5"/>
    </row>
    <row r="6" spans="1:9" x14ac:dyDescent="0.25">
      <c r="A6" s="22" t="s">
        <v>66</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296</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617854</v>
      </c>
      <c r="C15" s="13">
        <v>65000</v>
      </c>
      <c r="D15" s="13">
        <v>100000</v>
      </c>
      <c r="E15" s="13">
        <v>235000</v>
      </c>
      <c r="F15" s="13">
        <v>150000</v>
      </c>
      <c r="G15" s="13">
        <v>0</v>
      </c>
      <c r="H15" s="13">
        <v>0</v>
      </c>
      <c r="I15" s="14">
        <f t="shared" ref="I15:I25" si="0">SUM(B15:H15)</f>
        <v>1167854</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372</v>
      </c>
      <c r="B18" s="13">
        <v>0</v>
      </c>
      <c r="C18" s="13">
        <v>0</v>
      </c>
      <c r="D18" s="13">
        <v>417854</v>
      </c>
      <c r="E18" s="13">
        <v>0</v>
      </c>
      <c r="F18" s="13">
        <v>0</v>
      </c>
      <c r="G18" s="13">
        <v>0</v>
      </c>
      <c r="H18" s="13">
        <v>0</v>
      </c>
      <c r="I18" s="14">
        <f t="shared" si="0"/>
        <v>417854</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617854</v>
      </c>
      <c r="C20" s="16">
        <f t="shared" si="1"/>
        <v>65000</v>
      </c>
      <c r="D20" s="16">
        <f t="shared" si="1"/>
        <v>517854</v>
      </c>
      <c r="E20" s="16">
        <f t="shared" si="1"/>
        <v>235000</v>
      </c>
      <c r="F20" s="16">
        <f t="shared" si="1"/>
        <v>150000</v>
      </c>
      <c r="G20" s="16">
        <f t="shared" si="1"/>
        <v>0</v>
      </c>
      <c r="H20" s="16">
        <f t="shared" si="1"/>
        <v>0</v>
      </c>
      <c r="I20" s="17">
        <f t="shared" si="0"/>
        <v>1585708</v>
      </c>
    </row>
    <row r="21" spans="1:9" ht="15" customHeight="1" x14ac:dyDescent="0.25">
      <c r="A21" s="12" t="s">
        <v>21</v>
      </c>
      <c r="B21" s="13">
        <v>39575</v>
      </c>
      <c r="C21" s="13">
        <v>15000</v>
      </c>
      <c r="D21" s="13">
        <v>100000</v>
      </c>
      <c r="E21" s="13">
        <v>0</v>
      </c>
      <c r="F21" s="13">
        <v>0</v>
      </c>
      <c r="G21" s="13">
        <v>0</v>
      </c>
      <c r="H21" s="13">
        <v>0</v>
      </c>
      <c r="I21" s="14">
        <f t="shared" si="0"/>
        <v>154575</v>
      </c>
    </row>
    <row r="22" spans="1:9" x14ac:dyDescent="0.25">
      <c r="A22" s="12" t="s">
        <v>22</v>
      </c>
      <c r="B22" s="13">
        <v>181536</v>
      </c>
      <c r="C22" s="13">
        <v>50000</v>
      </c>
      <c r="D22" s="13">
        <v>50000</v>
      </c>
      <c r="E22" s="13">
        <v>0</v>
      </c>
      <c r="F22" s="13">
        <v>0</v>
      </c>
      <c r="G22" s="13">
        <v>0</v>
      </c>
      <c r="H22" s="13">
        <v>0</v>
      </c>
      <c r="I22" s="14">
        <f t="shared" si="0"/>
        <v>281536</v>
      </c>
    </row>
    <row r="23" spans="1:9" x14ac:dyDescent="0.25">
      <c r="A23" s="12" t="s">
        <v>23</v>
      </c>
      <c r="B23" s="13">
        <v>0</v>
      </c>
      <c r="C23" s="13">
        <v>0</v>
      </c>
      <c r="D23" s="13">
        <v>0</v>
      </c>
      <c r="E23" s="13">
        <v>250000</v>
      </c>
      <c r="F23" s="13">
        <v>417854</v>
      </c>
      <c r="G23" s="13">
        <v>481743</v>
      </c>
      <c r="H23" s="13">
        <v>0</v>
      </c>
      <c r="I23" s="14">
        <f t="shared" si="0"/>
        <v>1149597</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221111</v>
      </c>
      <c r="C25" s="19">
        <f t="shared" si="2"/>
        <v>65000</v>
      </c>
      <c r="D25" s="19">
        <f t="shared" si="2"/>
        <v>150000</v>
      </c>
      <c r="E25" s="19">
        <f t="shared" si="2"/>
        <v>250000</v>
      </c>
      <c r="F25" s="19">
        <v>417854</v>
      </c>
      <c r="G25" s="19">
        <f t="shared" si="2"/>
        <v>481743</v>
      </c>
      <c r="H25" s="19">
        <f t="shared" si="2"/>
        <v>0</v>
      </c>
      <c r="I25" s="20">
        <f t="shared" si="0"/>
        <v>1585708</v>
      </c>
    </row>
  </sheetData>
  <mergeCells count="1">
    <mergeCell ref="A9:I13"/>
  </mergeCells>
  <pageMargins left="0.75" right="0.7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3DE0E-9BF8-4891-AE6B-BA731AFD7C9C}">
  <sheetPr codeName="Sheet2">
    <tabColor theme="8" tint="0.79998168889431442"/>
  </sheetPr>
  <dimension ref="A1:I25"/>
  <sheetViews>
    <sheetView showGridLines="0" view="pageBreakPreview" zoomScaleNormal="100" zoomScaleSheetLayoutView="100" workbookViewId="0">
      <selection activeCell="A26" sqref="A26:XFD53"/>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52</v>
      </c>
      <c r="B3" s="4"/>
      <c r="C3" s="4"/>
      <c r="D3" s="4"/>
      <c r="E3" s="4"/>
      <c r="F3" s="5"/>
      <c r="G3" s="5"/>
      <c r="H3" s="5"/>
      <c r="I3" s="5"/>
    </row>
    <row r="4" spans="1:9" x14ac:dyDescent="0.25">
      <c r="A4" s="4" t="s">
        <v>265</v>
      </c>
      <c r="B4" s="4"/>
      <c r="C4" s="4"/>
      <c r="D4" s="4"/>
      <c r="E4" s="4"/>
      <c r="F4" s="5"/>
      <c r="G4" s="5"/>
      <c r="H4" s="5"/>
      <c r="I4" s="5"/>
    </row>
    <row r="5" spans="1:9" x14ac:dyDescent="0.25">
      <c r="A5" s="4" t="s">
        <v>53</v>
      </c>
      <c r="B5" s="4"/>
      <c r="C5" s="4"/>
      <c r="D5" s="4"/>
      <c r="E5" s="4"/>
      <c r="F5" s="5"/>
      <c r="G5" s="5"/>
      <c r="H5" s="5"/>
      <c r="I5" s="5"/>
    </row>
    <row r="6" spans="1:9" x14ac:dyDescent="0.25">
      <c r="A6" s="22" t="s">
        <v>36</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266</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195000</v>
      </c>
      <c r="C15" s="13">
        <v>250000</v>
      </c>
      <c r="D15" s="13">
        <v>0</v>
      </c>
      <c r="E15" s="13">
        <v>100000</v>
      </c>
      <c r="F15" s="13">
        <v>155000</v>
      </c>
      <c r="G15" s="13">
        <v>155000</v>
      </c>
      <c r="H15" s="13">
        <v>155000</v>
      </c>
      <c r="I15" s="14">
        <f t="shared" ref="I15:I25" si="0">SUM(B15:H15)</f>
        <v>1010000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195000</v>
      </c>
      <c r="C20" s="16">
        <f t="shared" si="1"/>
        <v>250000</v>
      </c>
      <c r="D20" s="16">
        <f t="shared" si="1"/>
        <v>0</v>
      </c>
      <c r="E20" s="16">
        <f t="shared" si="1"/>
        <v>100000</v>
      </c>
      <c r="F20" s="16">
        <f t="shared" si="1"/>
        <v>155000</v>
      </c>
      <c r="G20" s="16">
        <f t="shared" si="1"/>
        <v>155000</v>
      </c>
      <c r="H20" s="16">
        <f t="shared" si="1"/>
        <v>155000</v>
      </c>
      <c r="I20" s="17">
        <f t="shared" si="0"/>
        <v>1010000</v>
      </c>
    </row>
    <row r="21" spans="1:9" ht="15" customHeight="1" x14ac:dyDescent="0.25">
      <c r="A21" s="12" t="s">
        <v>21</v>
      </c>
      <c r="B21" s="13">
        <v>15000</v>
      </c>
      <c r="C21" s="13">
        <v>40000</v>
      </c>
      <c r="D21" s="13">
        <v>10000</v>
      </c>
      <c r="E21" s="13">
        <v>10000</v>
      </c>
      <c r="F21" s="13">
        <v>10000</v>
      </c>
      <c r="G21" s="13">
        <v>10000</v>
      </c>
      <c r="H21" s="13">
        <v>10000</v>
      </c>
      <c r="I21" s="14">
        <f t="shared" si="0"/>
        <v>105000</v>
      </c>
    </row>
    <row r="22" spans="1:9" x14ac:dyDescent="0.25">
      <c r="A22" s="12" t="s">
        <v>22</v>
      </c>
      <c r="B22" s="13">
        <v>129843</v>
      </c>
      <c r="C22" s="13">
        <v>15000</v>
      </c>
      <c r="D22" s="13">
        <v>30000</v>
      </c>
      <c r="E22" s="13">
        <v>25000</v>
      </c>
      <c r="F22" s="13">
        <v>25000</v>
      </c>
      <c r="G22" s="13">
        <v>25000</v>
      </c>
      <c r="H22" s="13">
        <v>25000</v>
      </c>
      <c r="I22" s="14">
        <f t="shared" si="0"/>
        <v>274843</v>
      </c>
    </row>
    <row r="23" spans="1:9" x14ac:dyDescent="0.25">
      <c r="A23" s="12" t="s">
        <v>23</v>
      </c>
      <c r="B23" s="13">
        <v>50000</v>
      </c>
      <c r="C23" s="13">
        <v>0</v>
      </c>
      <c r="D23" s="13">
        <v>105000</v>
      </c>
      <c r="E23" s="13">
        <v>120000</v>
      </c>
      <c r="F23" s="13">
        <v>120000</v>
      </c>
      <c r="G23" s="13">
        <v>120000</v>
      </c>
      <c r="H23" s="13">
        <v>115157</v>
      </c>
      <c r="I23" s="14">
        <f t="shared" si="0"/>
        <v>630157</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194843</v>
      </c>
      <c r="C25" s="19">
        <f t="shared" si="2"/>
        <v>55000</v>
      </c>
      <c r="D25" s="19">
        <f t="shared" si="2"/>
        <v>145000</v>
      </c>
      <c r="E25" s="19">
        <f t="shared" si="2"/>
        <v>155000</v>
      </c>
      <c r="F25" s="19">
        <f t="shared" si="2"/>
        <v>155000</v>
      </c>
      <c r="G25" s="19">
        <f t="shared" si="2"/>
        <v>155000</v>
      </c>
      <c r="H25" s="19">
        <f t="shared" si="2"/>
        <v>150157</v>
      </c>
      <c r="I25" s="20">
        <f t="shared" si="0"/>
        <v>1010000</v>
      </c>
    </row>
  </sheetData>
  <mergeCells count="1">
    <mergeCell ref="A9:I13"/>
  </mergeCells>
  <pageMargins left="0.75" right="0.75"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57752-6411-4742-AEC4-F8C5E5305ABA}">
  <sheetPr codeName="Sheet18">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58</v>
      </c>
      <c r="B3" s="4"/>
      <c r="C3" s="4"/>
      <c r="D3" s="4"/>
      <c r="E3" s="4"/>
      <c r="F3" s="5"/>
      <c r="G3" s="5"/>
      <c r="H3" s="5"/>
      <c r="I3" s="5"/>
    </row>
    <row r="4" spans="1:9" x14ac:dyDescent="0.25">
      <c r="A4" s="4" t="s">
        <v>297</v>
      </c>
      <c r="B4" s="4"/>
      <c r="C4" s="4"/>
      <c r="D4" s="4"/>
      <c r="E4" s="4"/>
      <c r="F4" s="5"/>
      <c r="G4" s="5"/>
      <c r="H4" s="5"/>
      <c r="I4" s="5"/>
    </row>
    <row r="5" spans="1:9" x14ac:dyDescent="0.25">
      <c r="A5" s="4" t="s">
        <v>59</v>
      </c>
      <c r="B5" s="4"/>
      <c r="C5" s="4"/>
      <c r="D5" s="4"/>
      <c r="E5" s="4"/>
      <c r="F5" s="5"/>
      <c r="G5" s="5"/>
      <c r="H5" s="5"/>
      <c r="I5" s="5"/>
    </row>
    <row r="6" spans="1:9" x14ac:dyDescent="0.25">
      <c r="A6" s="22" t="s">
        <v>60</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298</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250000</v>
      </c>
      <c r="D15" s="13">
        <v>200000</v>
      </c>
      <c r="E15" s="13">
        <v>200000</v>
      </c>
      <c r="F15" s="13">
        <v>0</v>
      </c>
      <c r="G15" s="13">
        <v>0</v>
      </c>
      <c r="H15" s="13">
        <v>0</v>
      </c>
      <c r="I15" s="14">
        <f t="shared" ref="I15:I25" si="0">SUM(B15:H15)</f>
        <v>650000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250000</v>
      </c>
      <c r="D20" s="16">
        <f t="shared" si="1"/>
        <v>200000</v>
      </c>
      <c r="E20" s="16">
        <f t="shared" si="1"/>
        <v>200000</v>
      </c>
      <c r="F20" s="16">
        <f t="shared" si="1"/>
        <v>0</v>
      </c>
      <c r="G20" s="16">
        <f t="shared" si="1"/>
        <v>0</v>
      </c>
      <c r="H20" s="16">
        <f t="shared" si="1"/>
        <v>0</v>
      </c>
      <c r="I20" s="17">
        <f t="shared" si="0"/>
        <v>650000</v>
      </c>
    </row>
    <row r="21" spans="1:9" ht="15" customHeight="1" x14ac:dyDescent="0.25">
      <c r="A21" s="12" t="s">
        <v>21</v>
      </c>
      <c r="B21" s="13">
        <v>0</v>
      </c>
      <c r="C21" s="13">
        <v>0</v>
      </c>
      <c r="D21" s="13">
        <v>150000</v>
      </c>
      <c r="E21" s="13">
        <v>0</v>
      </c>
      <c r="F21" s="13">
        <v>0</v>
      </c>
      <c r="G21" s="13">
        <v>0</v>
      </c>
      <c r="H21" s="13">
        <v>0</v>
      </c>
      <c r="I21" s="14">
        <f t="shared" si="0"/>
        <v>150000</v>
      </c>
    </row>
    <row r="22" spans="1:9" x14ac:dyDescent="0.25">
      <c r="A22" s="12" t="s">
        <v>22</v>
      </c>
      <c r="B22" s="13">
        <v>0</v>
      </c>
      <c r="C22" s="13" t="s">
        <v>57</v>
      </c>
      <c r="D22" s="13">
        <v>100000</v>
      </c>
      <c r="E22" s="13">
        <v>0</v>
      </c>
      <c r="F22" s="13">
        <v>0</v>
      </c>
      <c r="G22" s="13">
        <v>0</v>
      </c>
      <c r="H22" s="13">
        <v>0</v>
      </c>
      <c r="I22" s="14">
        <f t="shared" si="0"/>
        <v>100000</v>
      </c>
    </row>
    <row r="23" spans="1:9" x14ac:dyDescent="0.25">
      <c r="A23" s="12" t="s">
        <v>23</v>
      </c>
      <c r="B23" s="13">
        <v>0</v>
      </c>
      <c r="C23" s="13">
        <v>0</v>
      </c>
      <c r="D23" s="13">
        <v>0</v>
      </c>
      <c r="E23" s="13">
        <v>400000</v>
      </c>
      <c r="F23" s="13">
        <v>0</v>
      </c>
      <c r="G23" s="13">
        <v>0</v>
      </c>
      <c r="H23" s="13">
        <v>0</v>
      </c>
      <c r="I23" s="14">
        <f t="shared" si="0"/>
        <v>400000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250000</v>
      </c>
      <c r="E25" s="19">
        <f t="shared" si="2"/>
        <v>400000</v>
      </c>
      <c r="F25" s="19">
        <f t="shared" si="2"/>
        <v>0</v>
      </c>
      <c r="G25" s="19">
        <f t="shared" si="2"/>
        <v>0</v>
      </c>
      <c r="H25" s="19">
        <f t="shared" si="2"/>
        <v>0</v>
      </c>
      <c r="I25" s="20">
        <f t="shared" si="0"/>
        <v>650000</v>
      </c>
    </row>
  </sheetData>
  <mergeCells count="1">
    <mergeCell ref="A9:I13"/>
  </mergeCells>
  <pageMargins left="0.75" right="0.75" top="0.75" bottom="0.75" header="0.3" footer="0.3"/>
  <pageSetup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89015-9098-4472-A6AB-C5D55F284FF7}">
  <sheetPr codeName="Sheet19">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39</v>
      </c>
      <c r="B3" s="4"/>
      <c r="C3" s="4"/>
      <c r="D3" s="4"/>
      <c r="E3" s="4"/>
      <c r="F3" s="5"/>
      <c r="G3" s="5"/>
      <c r="H3" s="5"/>
      <c r="I3" s="5"/>
    </row>
    <row r="4" spans="1:9" x14ac:dyDescent="0.25">
      <c r="A4" s="4" t="s">
        <v>299</v>
      </c>
      <c r="B4" s="4"/>
      <c r="C4" s="4"/>
      <c r="D4" s="4"/>
      <c r="E4" s="4"/>
      <c r="F4" s="5"/>
      <c r="G4" s="5"/>
      <c r="H4" s="5"/>
      <c r="I4" s="5"/>
    </row>
    <row r="5" spans="1:9" x14ac:dyDescent="0.25">
      <c r="A5" s="4" t="s">
        <v>28</v>
      </c>
      <c r="B5" s="4"/>
      <c r="C5" s="4"/>
      <c r="D5" s="4"/>
      <c r="E5" s="4"/>
      <c r="F5" s="5"/>
      <c r="G5" s="5"/>
      <c r="H5" s="5"/>
      <c r="I5" s="5"/>
    </row>
    <row r="6" spans="1:9" x14ac:dyDescent="0.25">
      <c r="A6" s="22" t="s">
        <v>40</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375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130000</v>
      </c>
      <c r="C15" s="13">
        <v>5000</v>
      </c>
      <c r="D15" s="13">
        <v>0</v>
      </c>
      <c r="E15" s="13">
        <v>0</v>
      </c>
      <c r="F15" s="13">
        <v>0</v>
      </c>
      <c r="G15" s="13">
        <v>0</v>
      </c>
      <c r="H15" s="13">
        <v>0</v>
      </c>
      <c r="I15" s="14">
        <f t="shared" ref="I15:I25" si="0">SUM(B15:H15)</f>
        <v>135000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130000</v>
      </c>
      <c r="C20" s="16">
        <f t="shared" si="1"/>
        <v>5000</v>
      </c>
      <c r="D20" s="16">
        <f t="shared" si="1"/>
        <v>0</v>
      </c>
      <c r="E20" s="16">
        <f t="shared" si="1"/>
        <v>0</v>
      </c>
      <c r="F20" s="16">
        <f t="shared" si="1"/>
        <v>0</v>
      </c>
      <c r="G20" s="16">
        <f t="shared" si="1"/>
        <v>0</v>
      </c>
      <c r="H20" s="16">
        <f t="shared" si="1"/>
        <v>0</v>
      </c>
      <c r="I20" s="17">
        <f t="shared" si="0"/>
        <v>135000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135000</v>
      </c>
      <c r="E23" s="13">
        <v>0</v>
      </c>
      <c r="F23" s="13">
        <v>0</v>
      </c>
      <c r="G23" s="13">
        <v>0</v>
      </c>
      <c r="H23" s="13">
        <v>0</v>
      </c>
      <c r="I23" s="14">
        <f t="shared" si="0"/>
        <v>135000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135000</v>
      </c>
      <c r="E25" s="19">
        <f t="shared" si="2"/>
        <v>0</v>
      </c>
      <c r="F25" s="19">
        <f t="shared" si="2"/>
        <v>0</v>
      </c>
      <c r="G25" s="19">
        <f t="shared" si="2"/>
        <v>0</v>
      </c>
      <c r="H25" s="19">
        <f t="shared" si="2"/>
        <v>0</v>
      </c>
      <c r="I25" s="20">
        <f t="shared" si="0"/>
        <v>135000</v>
      </c>
    </row>
  </sheetData>
  <mergeCells count="1">
    <mergeCell ref="A9:I13"/>
  </mergeCells>
  <pageMargins left="0.75" right="0.75" top="0.75" bottom="0.75" header="0.3" footer="0.3"/>
  <pageSetup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1A8C-F346-4DF0-A2DC-BB14F6FAF032}">
  <sheetPr codeName="Sheet20">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37</v>
      </c>
      <c r="B3" s="4"/>
      <c r="C3" s="4"/>
      <c r="D3" s="4"/>
      <c r="E3" s="4"/>
      <c r="F3" s="5"/>
      <c r="G3" s="5"/>
      <c r="H3" s="5"/>
      <c r="I3" s="5"/>
    </row>
    <row r="4" spans="1:9" x14ac:dyDescent="0.25">
      <c r="A4" s="4" t="s">
        <v>300</v>
      </c>
      <c r="B4" s="4"/>
      <c r="C4" s="4"/>
      <c r="D4" s="4"/>
      <c r="E4" s="4"/>
      <c r="F4" s="5"/>
      <c r="G4" s="5"/>
      <c r="H4" s="5"/>
      <c r="I4" s="5"/>
    </row>
    <row r="5" spans="1:9" x14ac:dyDescent="0.25">
      <c r="A5" s="4" t="s">
        <v>3</v>
      </c>
      <c r="B5" s="4"/>
      <c r="C5" s="4"/>
      <c r="D5" s="4"/>
      <c r="E5" s="4"/>
      <c r="F5" s="5"/>
      <c r="G5" s="5"/>
      <c r="H5" s="5"/>
      <c r="I5" s="5"/>
    </row>
    <row r="6" spans="1:9" x14ac:dyDescent="0.25">
      <c r="A6" s="22" t="s">
        <v>38</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301</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108000</v>
      </c>
      <c r="C15" s="13">
        <v>0</v>
      </c>
      <c r="D15" s="13">
        <v>0</v>
      </c>
      <c r="E15" s="13">
        <v>0</v>
      </c>
      <c r="F15" s="13">
        <v>0</v>
      </c>
      <c r="G15" s="13">
        <v>0</v>
      </c>
      <c r="H15" s="13">
        <v>0</v>
      </c>
      <c r="I15" s="14">
        <f t="shared" ref="I15:I25" si="0">SUM(B15:H15)</f>
        <v>108000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108000</v>
      </c>
      <c r="C20" s="16">
        <f t="shared" si="1"/>
        <v>0</v>
      </c>
      <c r="D20" s="16">
        <f t="shared" si="1"/>
        <v>0</v>
      </c>
      <c r="E20" s="16">
        <f t="shared" si="1"/>
        <v>0</v>
      </c>
      <c r="F20" s="16">
        <f t="shared" si="1"/>
        <v>0</v>
      </c>
      <c r="G20" s="16">
        <f t="shared" si="1"/>
        <v>0</v>
      </c>
      <c r="H20" s="16">
        <f t="shared" si="1"/>
        <v>0</v>
      </c>
      <c r="I20" s="17">
        <f t="shared" si="0"/>
        <v>108000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108000</v>
      </c>
      <c r="E23" s="13">
        <v>0</v>
      </c>
      <c r="F23" s="13">
        <v>0</v>
      </c>
      <c r="G23" s="13">
        <v>0</v>
      </c>
      <c r="H23" s="13">
        <v>0</v>
      </c>
      <c r="I23" s="14">
        <f t="shared" si="0"/>
        <v>108000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108000</v>
      </c>
      <c r="E25" s="19">
        <f t="shared" si="2"/>
        <v>0</v>
      </c>
      <c r="F25" s="19">
        <f t="shared" si="2"/>
        <v>0</v>
      </c>
      <c r="G25" s="19">
        <f t="shared" si="2"/>
        <v>0</v>
      </c>
      <c r="H25" s="19">
        <f t="shared" si="2"/>
        <v>0</v>
      </c>
      <c r="I25" s="20">
        <f t="shared" si="0"/>
        <v>108000</v>
      </c>
    </row>
  </sheetData>
  <mergeCells count="1">
    <mergeCell ref="A9:I13"/>
  </mergeCells>
  <pageMargins left="0.75" right="0.75" top="0.75" bottom="0.75" header="0.3" footer="0.3"/>
  <pageSetup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20014-6ADC-477D-9692-39AB471B2D52}">
  <sheetPr codeName="Sheet21">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26</v>
      </c>
      <c r="B3" s="4"/>
      <c r="C3" s="4"/>
      <c r="D3" s="4"/>
      <c r="E3" s="4"/>
      <c r="F3" s="5"/>
      <c r="G3" s="5"/>
      <c r="H3" s="5"/>
      <c r="I3" s="5"/>
    </row>
    <row r="4" spans="1:9" x14ac:dyDescent="0.25">
      <c r="A4" s="4" t="s">
        <v>27</v>
      </c>
      <c r="B4" s="4"/>
      <c r="C4" s="4"/>
      <c r="D4" s="4"/>
      <c r="E4" s="4"/>
      <c r="F4" s="5"/>
      <c r="G4" s="5"/>
      <c r="H4" s="5"/>
      <c r="I4" s="5"/>
    </row>
    <row r="5" spans="1:9" x14ac:dyDescent="0.25">
      <c r="A5" s="4" t="s">
        <v>28</v>
      </c>
      <c r="B5" s="4"/>
      <c r="C5" s="4"/>
      <c r="D5" s="4"/>
      <c r="E5" s="4"/>
      <c r="F5" s="5"/>
      <c r="G5" s="5"/>
      <c r="H5" s="5"/>
      <c r="I5" s="5"/>
    </row>
    <row r="6" spans="1:9" x14ac:dyDescent="0.25">
      <c r="A6" s="4" t="s">
        <v>29</v>
      </c>
      <c r="B6" s="4"/>
      <c r="C6" s="4"/>
      <c r="D6" s="4"/>
      <c r="E6" s="4"/>
      <c r="F6" s="5"/>
      <c r="G6" s="5"/>
      <c r="H6" s="5"/>
      <c r="I6" s="5"/>
    </row>
    <row r="7" spans="1:9" x14ac:dyDescent="0.25">
      <c r="A7" s="4" t="s">
        <v>5</v>
      </c>
      <c r="B7" s="4"/>
      <c r="C7" s="4"/>
      <c r="D7" s="4"/>
      <c r="E7" s="4"/>
      <c r="F7" s="5"/>
      <c r="G7" s="5"/>
      <c r="H7" s="5"/>
      <c r="I7" s="5"/>
    </row>
    <row r="8" spans="1:9" x14ac:dyDescent="0.25">
      <c r="A8" s="6" t="s">
        <v>6</v>
      </c>
      <c r="B8" s="7"/>
      <c r="C8" s="4"/>
      <c r="D8" s="4"/>
      <c r="E8" s="4"/>
      <c r="F8" s="5"/>
      <c r="G8" s="5"/>
      <c r="H8" s="5"/>
      <c r="I8" s="5"/>
    </row>
    <row r="9" spans="1:9" x14ac:dyDescent="0.25">
      <c r="A9" s="27" t="s">
        <v>30</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32.25" customHeight="1"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170000</v>
      </c>
      <c r="C15" s="13">
        <v>50000</v>
      </c>
      <c r="D15" s="13">
        <v>0</v>
      </c>
      <c r="E15" s="13">
        <v>0</v>
      </c>
      <c r="F15" s="13">
        <v>0</v>
      </c>
      <c r="G15" s="13">
        <v>0</v>
      </c>
      <c r="H15" s="13">
        <v>0</v>
      </c>
      <c r="I15" s="14">
        <f t="shared" ref="I15:I25" si="0">SUM(B15:H15)</f>
        <v>220000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170000</v>
      </c>
      <c r="C20" s="16">
        <f t="shared" si="1"/>
        <v>50000</v>
      </c>
      <c r="D20" s="16">
        <f t="shared" si="1"/>
        <v>0</v>
      </c>
      <c r="E20" s="16">
        <f t="shared" si="1"/>
        <v>0</v>
      </c>
      <c r="F20" s="16">
        <f t="shared" si="1"/>
        <v>0</v>
      </c>
      <c r="G20" s="16">
        <f t="shared" si="1"/>
        <v>0</v>
      </c>
      <c r="H20" s="16">
        <f t="shared" si="1"/>
        <v>0</v>
      </c>
      <c r="I20" s="17">
        <f t="shared" si="0"/>
        <v>220000</v>
      </c>
    </row>
    <row r="21" spans="1:9" ht="15" customHeight="1" x14ac:dyDescent="0.25">
      <c r="A21" s="12" t="s">
        <v>21</v>
      </c>
      <c r="B21" s="13">
        <v>10000</v>
      </c>
      <c r="C21" s="13">
        <v>0</v>
      </c>
      <c r="D21" s="13">
        <v>10000</v>
      </c>
      <c r="E21" s="13">
        <v>0</v>
      </c>
      <c r="F21" s="13">
        <v>0</v>
      </c>
      <c r="G21" s="13">
        <v>0</v>
      </c>
      <c r="H21" s="13">
        <v>0</v>
      </c>
      <c r="I21" s="14">
        <f t="shared" si="0"/>
        <v>20000</v>
      </c>
    </row>
    <row r="22" spans="1:9" x14ac:dyDescent="0.25">
      <c r="A22" s="12" t="s">
        <v>22</v>
      </c>
      <c r="B22" s="13">
        <v>10000</v>
      </c>
      <c r="C22" s="13">
        <v>0</v>
      </c>
      <c r="D22" s="13">
        <v>20000</v>
      </c>
      <c r="E22" s="13">
        <v>0</v>
      </c>
      <c r="F22" s="13">
        <v>0</v>
      </c>
      <c r="G22" s="13">
        <v>0</v>
      </c>
      <c r="H22" s="13">
        <v>0</v>
      </c>
      <c r="I22" s="14">
        <f t="shared" si="0"/>
        <v>30000</v>
      </c>
    </row>
    <row r="23" spans="1:9" x14ac:dyDescent="0.25">
      <c r="A23" s="12" t="s">
        <v>23</v>
      </c>
      <c r="B23" s="13">
        <v>0</v>
      </c>
      <c r="C23" s="13">
        <v>0</v>
      </c>
      <c r="D23" s="13">
        <v>170000</v>
      </c>
      <c r="E23" s="13">
        <v>0</v>
      </c>
      <c r="F23" s="13">
        <v>0</v>
      </c>
      <c r="G23" s="13">
        <v>0</v>
      </c>
      <c r="H23" s="13">
        <v>0</v>
      </c>
      <c r="I23" s="14">
        <f t="shared" si="0"/>
        <v>170000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20000</v>
      </c>
      <c r="C25" s="19">
        <f t="shared" si="2"/>
        <v>0</v>
      </c>
      <c r="D25" s="19">
        <f t="shared" si="2"/>
        <v>200000</v>
      </c>
      <c r="E25" s="19">
        <f t="shared" si="2"/>
        <v>0</v>
      </c>
      <c r="F25" s="19">
        <f t="shared" si="2"/>
        <v>0</v>
      </c>
      <c r="G25" s="19">
        <f t="shared" si="2"/>
        <v>0</v>
      </c>
      <c r="H25" s="19">
        <f t="shared" si="2"/>
        <v>0</v>
      </c>
      <c r="I25" s="20">
        <f t="shared" si="0"/>
        <v>220000</v>
      </c>
    </row>
  </sheetData>
  <mergeCells count="1">
    <mergeCell ref="A9:I13"/>
  </mergeCells>
  <pageMargins left="0.75" right="0.75" top="0.75" bottom="0.75" header="0.3" footer="0.3"/>
  <pageSetup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27C1-BE84-43A2-8FF9-73A2B514C892}">
  <sheetPr codeName="Sheet22">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31</v>
      </c>
      <c r="B3" s="4"/>
      <c r="C3" s="4"/>
      <c r="D3" s="4"/>
      <c r="E3" s="4"/>
      <c r="F3" s="5"/>
      <c r="G3" s="5"/>
      <c r="H3" s="5"/>
      <c r="I3" s="5"/>
    </row>
    <row r="4" spans="1:9" x14ac:dyDescent="0.25">
      <c r="A4" s="4" t="s">
        <v>302</v>
      </c>
      <c r="B4" s="4"/>
      <c r="C4" s="4"/>
      <c r="D4" s="4"/>
      <c r="E4" s="4"/>
      <c r="F4" s="5"/>
      <c r="G4" s="5"/>
      <c r="H4" s="5"/>
      <c r="I4" s="5"/>
    </row>
    <row r="5" spans="1:9" x14ac:dyDescent="0.25">
      <c r="A5" s="4" t="s">
        <v>28</v>
      </c>
      <c r="B5" s="4"/>
      <c r="C5" s="4"/>
      <c r="D5" s="4"/>
      <c r="E5" s="4"/>
      <c r="F5" s="5"/>
      <c r="G5" s="5"/>
      <c r="H5" s="5"/>
      <c r="I5" s="5"/>
    </row>
    <row r="6" spans="1:9" x14ac:dyDescent="0.25">
      <c r="A6" s="7" t="s">
        <v>32</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303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130000</v>
      </c>
      <c r="D15" s="13">
        <v>26750</v>
      </c>
      <c r="E15" s="13">
        <v>0</v>
      </c>
      <c r="F15" s="13">
        <v>0</v>
      </c>
      <c r="G15" s="13">
        <v>0</v>
      </c>
      <c r="H15" s="13">
        <v>0</v>
      </c>
      <c r="I15" s="14">
        <f t="shared" ref="I15:I25" si="0">SUM(B15:H15)</f>
        <v>156750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35000</v>
      </c>
      <c r="C20" s="16">
        <f t="shared" si="1"/>
        <v>130000</v>
      </c>
      <c r="D20" s="16">
        <f t="shared" si="1"/>
        <v>26750</v>
      </c>
      <c r="E20" s="16">
        <f t="shared" si="1"/>
        <v>0</v>
      </c>
      <c r="F20" s="16">
        <f t="shared" si="1"/>
        <v>0</v>
      </c>
      <c r="G20" s="16">
        <f t="shared" si="1"/>
        <v>0</v>
      </c>
      <c r="H20" s="16">
        <f t="shared" si="1"/>
        <v>0</v>
      </c>
      <c r="I20" s="17">
        <f t="shared" si="0"/>
        <v>191750</v>
      </c>
    </row>
    <row r="21" spans="1:9" ht="15" customHeight="1" x14ac:dyDescent="0.25">
      <c r="A21" s="12" t="s">
        <v>21</v>
      </c>
      <c r="B21" s="13">
        <v>0</v>
      </c>
      <c r="C21" s="13">
        <v>10000</v>
      </c>
      <c r="D21" s="13">
        <v>0</v>
      </c>
      <c r="E21" s="13">
        <v>0</v>
      </c>
      <c r="F21" s="13">
        <v>0</v>
      </c>
      <c r="G21" s="13">
        <v>0</v>
      </c>
      <c r="H21" s="13">
        <v>0</v>
      </c>
      <c r="I21" s="14">
        <f t="shared" si="0"/>
        <v>10000</v>
      </c>
    </row>
    <row r="22" spans="1:9" x14ac:dyDescent="0.25">
      <c r="A22" s="12" t="s">
        <v>22</v>
      </c>
      <c r="B22" s="13">
        <v>0</v>
      </c>
      <c r="C22" s="13">
        <v>16750</v>
      </c>
      <c r="D22" s="13">
        <v>5000</v>
      </c>
      <c r="E22" s="13">
        <v>0</v>
      </c>
      <c r="F22" s="13">
        <v>0</v>
      </c>
      <c r="G22" s="13">
        <v>0</v>
      </c>
      <c r="H22" s="13">
        <v>0</v>
      </c>
      <c r="I22" s="14">
        <f t="shared" si="0"/>
        <v>21750</v>
      </c>
    </row>
    <row r="23" spans="1:9" x14ac:dyDescent="0.25">
      <c r="A23" s="12" t="s">
        <v>23</v>
      </c>
      <c r="B23" s="13">
        <v>0</v>
      </c>
      <c r="C23" s="13">
        <v>0</v>
      </c>
      <c r="D23" s="13">
        <v>160000</v>
      </c>
      <c r="E23" s="13">
        <v>0</v>
      </c>
      <c r="F23" s="13">
        <v>0</v>
      </c>
      <c r="G23" s="13">
        <v>0</v>
      </c>
      <c r="H23" s="13">
        <v>0</v>
      </c>
      <c r="I23" s="14">
        <f t="shared" si="0"/>
        <v>160000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26750</v>
      </c>
      <c r="D25" s="19">
        <f t="shared" si="2"/>
        <v>165000</v>
      </c>
      <c r="E25" s="19">
        <f t="shared" si="2"/>
        <v>0</v>
      </c>
      <c r="F25" s="19">
        <f t="shared" si="2"/>
        <v>0</v>
      </c>
      <c r="G25" s="19">
        <f t="shared" si="2"/>
        <v>0</v>
      </c>
      <c r="H25" s="19">
        <f t="shared" si="2"/>
        <v>0</v>
      </c>
      <c r="I25" s="20">
        <f t="shared" si="0"/>
        <v>191750</v>
      </c>
    </row>
  </sheetData>
  <mergeCells count="1">
    <mergeCell ref="A9:I13"/>
  </mergeCells>
  <pageMargins left="0.75" right="0.75" top="0.75" bottom="0.75" header="0.3" footer="0.3"/>
  <pageSetup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091A1-29D0-4D7D-B57F-7C8A386D4F0A}">
  <sheetPr codeName="Sheet80">
    <tabColor theme="9" tint="0.79998168889431442"/>
  </sheetPr>
  <dimension ref="A1:I5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255</v>
      </c>
      <c r="B3" s="4"/>
      <c r="C3" s="4"/>
      <c r="D3" s="4"/>
      <c r="E3" s="4"/>
      <c r="F3" s="5"/>
      <c r="G3" s="5"/>
      <c r="H3" s="5"/>
      <c r="I3" s="5"/>
    </row>
    <row r="4" spans="1:9" x14ac:dyDescent="0.25">
      <c r="A4" s="4" t="s">
        <v>304</v>
      </c>
      <c r="B4" s="4"/>
      <c r="C4" s="4"/>
      <c r="D4" s="4"/>
      <c r="E4" s="4"/>
      <c r="F4" s="5"/>
      <c r="G4" s="5"/>
      <c r="H4" s="5"/>
      <c r="I4" s="5"/>
    </row>
    <row r="5" spans="1:9" x14ac:dyDescent="0.25">
      <c r="A5" s="4" t="s">
        <v>256</v>
      </c>
      <c r="B5" s="4"/>
      <c r="C5" s="4"/>
      <c r="D5" s="4"/>
      <c r="E5" s="4"/>
      <c r="F5" s="5"/>
      <c r="G5" s="5"/>
      <c r="H5" s="5"/>
      <c r="I5" s="5"/>
    </row>
    <row r="6" spans="1:9" x14ac:dyDescent="0.25">
      <c r="A6" s="4" t="s">
        <v>257</v>
      </c>
      <c r="B6" s="4"/>
      <c r="C6" s="4"/>
      <c r="D6" s="4"/>
      <c r="E6" s="4"/>
      <c r="F6" s="5"/>
      <c r="G6" s="5"/>
      <c r="H6" s="5"/>
      <c r="I6" s="5"/>
    </row>
    <row r="7" spans="1:9" x14ac:dyDescent="0.25">
      <c r="A7" s="4" t="s">
        <v>149</v>
      </c>
      <c r="B7" s="4"/>
      <c r="C7" s="4"/>
      <c r="D7" s="4"/>
      <c r="E7" s="4"/>
      <c r="F7" s="5"/>
      <c r="G7" s="5"/>
      <c r="H7" s="5"/>
      <c r="I7" s="5"/>
    </row>
    <row r="8" spans="1:9" x14ac:dyDescent="0.25">
      <c r="A8" s="6" t="s">
        <v>6</v>
      </c>
      <c r="B8" s="7"/>
      <c r="C8" s="4"/>
      <c r="D8" s="4"/>
      <c r="E8" s="4"/>
      <c r="F8" s="5"/>
      <c r="G8" s="5"/>
      <c r="H8" s="5"/>
      <c r="I8" s="5"/>
    </row>
    <row r="9" spans="1:9" ht="15" customHeight="1" x14ac:dyDescent="0.25">
      <c r="A9" s="27" t="s">
        <v>305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23">
        <v>747430</v>
      </c>
      <c r="C15" s="23">
        <v>0</v>
      </c>
      <c r="D15" s="23">
        <v>0</v>
      </c>
      <c r="E15" s="23">
        <v>150000</v>
      </c>
      <c r="F15" s="23">
        <v>150000</v>
      </c>
      <c r="G15" s="23">
        <v>150000</v>
      </c>
      <c r="H15" s="23">
        <v>150000</v>
      </c>
      <c r="I15" s="14">
        <f t="shared" ref="I15:I25" si="0">SUM(B15:H15)</f>
        <v>1347430</v>
      </c>
    </row>
    <row r="16" spans="1:9" x14ac:dyDescent="0.25">
      <c r="A16" s="12" t="s">
        <v>17</v>
      </c>
      <c r="B16" s="23">
        <v>0</v>
      </c>
      <c r="C16" s="23">
        <v>150000</v>
      </c>
      <c r="D16" s="23">
        <v>150000</v>
      </c>
      <c r="E16" s="23">
        <v>0</v>
      </c>
      <c r="F16" s="23">
        <v>0</v>
      </c>
      <c r="G16" s="23">
        <v>0</v>
      </c>
      <c r="H16" s="23">
        <v>0</v>
      </c>
      <c r="I16" s="14">
        <f t="shared" si="0"/>
        <v>300000</v>
      </c>
    </row>
    <row r="17" spans="1:9" x14ac:dyDescent="0.25">
      <c r="A17" s="12" t="s">
        <v>18</v>
      </c>
      <c r="B17" s="23">
        <v>0</v>
      </c>
      <c r="C17" s="23">
        <v>0</v>
      </c>
      <c r="D17" s="23">
        <v>0</v>
      </c>
      <c r="E17" s="23">
        <v>0</v>
      </c>
      <c r="F17" s="23">
        <v>0</v>
      </c>
      <c r="G17" s="23">
        <v>0</v>
      </c>
      <c r="H17" s="23">
        <v>0</v>
      </c>
      <c r="I17" s="14">
        <f t="shared" si="0"/>
        <v>0</v>
      </c>
    </row>
    <row r="18" spans="1:9" x14ac:dyDescent="0.25">
      <c r="A18" s="12" t="s">
        <v>19</v>
      </c>
      <c r="B18" s="23">
        <v>465164</v>
      </c>
      <c r="C18" s="23">
        <v>0</v>
      </c>
      <c r="D18" s="23">
        <v>0</v>
      </c>
      <c r="E18" s="23">
        <v>0</v>
      </c>
      <c r="F18" s="23">
        <v>0</v>
      </c>
      <c r="G18" s="23">
        <v>0</v>
      </c>
      <c r="H18" s="23">
        <v>0</v>
      </c>
      <c r="I18" s="14">
        <f t="shared" si="0"/>
        <v>465164</v>
      </c>
    </row>
    <row r="19" spans="1:9" x14ac:dyDescent="0.25">
      <c r="A19" s="12" t="s">
        <v>20</v>
      </c>
      <c r="B19" s="23">
        <v>0</v>
      </c>
      <c r="C19" s="23">
        <v>0</v>
      </c>
      <c r="D19" s="23">
        <v>0</v>
      </c>
      <c r="E19" s="23">
        <v>0</v>
      </c>
      <c r="F19" s="23">
        <v>0</v>
      </c>
      <c r="G19" s="23">
        <v>0</v>
      </c>
      <c r="H19" s="23">
        <v>0</v>
      </c>
      <c r="I19" s="14">
        <f t="shared" si="0"/>
        <v>0</v>
      </c>
    </row>
    <row r="20" spans="1:9" ht="15" customHeight="1" x14ac:dyDescent="0.25">
      <c r="A20" s="15" t="s">
        <v>15</v>
      </c>
      <c r="B20" s="16">
        <f t="shared" ref="B20:H20" si="1">SUM(B15:B19)</f>
        <v>1212594</v>
      </c>
      <c r="C20" s="16">
        <f t="shared" si="1"/>
        <v>150000</v>
      </c>
      <c r="D20" s="16">
        <f t="shared" si="1"/>
        <v>150000</v>
      </c>
      <c r="E20" s="16">
        <f t="shared" si="1"/>
        <v>150000</v>
      </c>
      <c r="F20" s="16">
        <f t="shared" si="1"/>
        <v>150000</v>
      </c>
      <c r="G20" s="16">
        <f t="shared" si="1"/>
        <v>150000</v>
      </c>
      <c r="H20" s="16">
        <f t="shared" si="1"/>
        <v>150000</v>
      </c>
      <c r="I20" s="17">
        <f t="shared" si="0"/>
        <v>2112594</v>
      </c>
    </row>
    <row r="21" spans="1:9" ht="15" customHeight="1" x14ac:dyDescent="0.25">
      <c r="A21" s="12" t="s">
        <v>21</v>
      </c>
      <c r="B21" s="23">
        <v>0</v>
      </c>
      <c r="C21" s="23">
        <v>0</v>
      </c>
      <c r="D21" s="23">
        <v>0</v>
      </c>
      <c r="E21" s="23">
        <v>0</v>
      </c>
      <c r="F21" s="23">
        <v>0</v>
      </c>
      <c r="G21" s="23">
        <v>0</v>
      </c>
      <c r="H21" s="23">
        <v>0</v>
      </c>
      <c r="I21" s="14">
        <f t="shared" si="0"/>
        <v>0</v>
      </c>
    </row>
    <row r="22" spans="1:9" x14ac:dyDescent="0.25">
      <c r="A22" s="12" t="s">
        <v>22</v>
      </c>
      <c r="B22" s="23">
        <v>0</v>
      </c>
      <c r="C22" s="23">
        <v>0</v>
      </c>
      <c r="D22" s="23">
        <v>0</v>
      </c>
      <c r="E22" s="23">
        <v>0</v>
      </c>
      <c r="F22" s="23">
        <v>0</v>
      </c>
      <c r="G22" s="23">
        <v>0</v>
      </c>
      <c r="H22" s="23">
        <v>0</v>
      </c>
      <c r="I22" s="14">
        <f t="shared" si="0"/>
        <v>0</v>
      </c>
    </row>
    <row r="23" spans="1:9" x14ac:dyDescent="0.25">
      <c r="A23" s="12" t="s">
        <v>23</v>
      </c>
      <c r="B23" s="23">
        <v>1212594</v>
      </c>
      <c r="C23" s="23">
        <v>150000</v>
      </c>
      <c r="D23" s="23">
        <v>150000</v>
      </c>
      <c r="E23" s="23">
        <v>150000</v>
      </c>
      <c r="F23" s="23">
        <v>150000</v>
      </c>
      <c r="G23" s="23">
        <v>150000</v>
      </c>
      <c r="H23" s="23">
        <v>150000</v>
      </c>
      <c r="I23" s="14">
        <f t="shared" si="0"/>
        <v>2112594</v>
      </c>
    </row>
    <row r="24" spans="1:9" x14ac:dyDescent="0.25">
      <c r="A24" s="12" t="s">
        <v>24</v>
      </c>
      <c r="B24" s="23">
        <v>0</v>
      </c>
      <c r="C24" s="23">
        <v>0</v>
      </c>
      <c r="D24" s="23">
        <v>0</v>
      </c>
      <c r="E24" s="23">
        <v>0</v>
      </c>
      <c r="F24" s="23">
        <v>0</v>
      </c>
      <c r="G24" s="23">
        <v>0</v>
      </c>
      <c r="H24" s="23">
        <v>0</v>
      </c>
      <c r="I24" s="14">
        <f t="shared" si="0"/>
        <v>0</v>
      </c>
    </row>
    <row r="25" spans="1:9" ht="15.75" thickBot="1" x14ac:dyDescent="0.3">
      <c r="A25" s="18"/>
      <c r="B25" s="19">
        <f t="shared" ref="B25:H25" si="2">SUM(B21:B24)</f>
        <v>1212594</v>
      </c>
      <c r="C25" s="19">
        <f t="shared" si="2"/>
        <v>150000</v>
      </c>
      <c r="D25" s="19">
        <f t="shared" si="2"/>
        <v>150000</v>
      </c>
      <c r="E25" s="19">
        <f t="shared" si="2"/>
        <v>150000</v>
      </c>
      <c r="F25" s="19">
        <f t="shared" si="2"/>
        <v>150000</v>
      </c>
      <c r="G25" s="19">
        <f t="shared" si="2"/>
        <v>150000</v>
      </c>
      <c r="H25" s="19">
        <f t="shared" si="2"/>
        <v>150000</v>
      </c>
      <c r="I25" s="20">
        <f t="shared" si="0"/>
        <v>2112594</v>
      </c>
    </row>
    <row r="55" spans="2:3" x14ac:dyDescent="0.25">
      <c r="B55" s="21" t="s">
        <v>258</v>
      </c>
      <c r="C55" s="21">
        <f>SUM(C4:C54)</f>
        <v>600000</v>
      </c>
    </row>
  </sheetData>
  <mergeCells count="1">
    <mergeCell ref="A9:I13"/>
  </mergeCells>
  <pageMargins left="0.75" right="0.75" top="0.75" bottom="0.75" header="0.3" footer="0.3"/>
  <pageSetup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852B3-EE8C-4530-86E1-C856E5B32FC6}">
  <sheetPr codeName="Sheet23">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87</v>
      </c>
      <c r="B3" s="4"/>
      <c r="C3" s="4"/>
      <c r="D3" s="4"/>
      <c r="E3" s="4"/>
      <c r="F3" s="5"/>
      <c r="G3" s="5"/>
      <c r="H3" s="5"/>
      <c r="I3" s="5"/>
    </row>
    <row r="4" spans="1:9" x14ac:dyDescent="0.25">
      <c r="A4" s="4" t="s">
        <v>306</v>
      </c>
      <c r="B4" s="4"/>
      <c r="C4" s="4"/>
      <c r="D4" s="4"/>
      <c r="E4" s="4"/>
      <c r="F4" s="5"/>
      <c r="G4" s="5"/>
      <c r="H4" s="5"/>
      <c r="I4" s="5"/>
    </row>
    <row r="5" spans="1:9" x14ac:dyDescent="0.25">
      <c r="A5" s="4" t="s">
        <v>50</v>
      </c>
      <c r="B5" s="4"/>
      <c r="C5" s="4"/>
      <c r="D5" s="4"/>
      <c r="E5" s="4"/>
      <c r="F5" s="5"/>
      <c r="G5" s="5"/>
      <c r="H5" s="5"/>
      <c r="I5" s="5"/>
    </row>
    <row r="6" spans="1:9" x14ac:dyDescent="0.25">
      <c r="A6" s="22" t="s">
        <v>88</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307</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8448811</v>
      </c>
      <c r="C16" s="13">
        <v>11007031</v>
      </c>
      <c r="D16" s="13">
        <v>0</v>
      </c>
      <c r="E16" s="13">
        <v>0</v>
      </c>
      <c r="F16" s="13">
        <v>0</v>
      </c>
      <c r="G16" s="13">
        <v>0</v>
      </c>
      <c r="H16" s="13">
        <v>0</v>
      </c>
      <c r="I16" s="14">
        <f t="shared" si="0"/>
        <v>19455842</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10468331</v>
      </c>
      <c r="C18" s="13">
        <v>0</v>
      </c>
      <c r="D18" s="13">
        <v>0</v>
      </c>
      <c r="E18" s="13">
        <v>0</v>
      </c>
      <c r="F18" s="13">
        <v>0</v>
      </c>
      <c r="G18" s="13">
        <v>0</v>
      </c>
      <c r="H18" s="13">
        <v>0</v>
      </c>
      <c r="I18" s="14">
        <f t="shared" si="0"/>
        <v>10468331</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18917142</v>
      </c>
      <c r="C20" s="16">
        <f t="shared" si="1"/>
        <v>11007031</v>
      </c>
      <c r="D20" s="16">
        <f t="shared" si="1"/>
        <v>0</v>
      </c>
      <c r="E20" s="16">
        <f t="shared" si="1"/>
        <v>0</v>
      </c>
      <c r="F20" s="16">
        <f t="shared" si="1"/>
        <v>0</v>
      </c>
      <c r="G20" s="16">
        <f t="shared" si="1"/>
        <v>0</v>
      </c>
      <c r="H20" s="16">
        <f t="shared" si="1"/>
        <v>0</v>
      </c>
      <c r="I20" s="17">
        <f t="shared" si="0"/>
        <v>29924173</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468331</v>
      </c>
      <c r="C22" s="13">
        <v>0</v>
      </c>
      <c r="D22" s="13">
        <v>0</v>
      </c>
      <c r="E22" s="13">
        <v>0</v>
      </c>
      <c r="F22" s="13">
        <v>0</v>
      </c>
      <c r="G22" s="13">
        <v>0</v>
      </c>
      <c r="H22" s="13">
        <v>0</v>
      </c>
      <c r="I22" s="14">
        <f t="shared" si="0"/>
        <v>468331</v>
      </c>
    </row>
    <row r="23" spans="1:9" x14ac:dyDescent="0.25">
      <c r="A23" s="12" t="s">
        <v>23</v>
      </c>
      <c r="B23" s="13">
        <v>0</v>
      </c>
      <c r="C23" s="13">
        <v>6000000</v>
      </c>
      <c r="D23" s="13">
        <v>16000000</v>
      </c>
      <c r="E23" s="13">
        <v>7455842</v>
      </c>
      <c r="F23" s="13">
        <v>0</v>
      </c>
      <c r="G23" s="13">
        <v>0</v>
      </c>
      <c r="H23" s="13">
        <v>0</v>
      </c>
      <c r="I23" s="14">
        <f t="shared" si="0"/>
        <v>29455842</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468331</v>
      </c>
      <c r="C25" s="19">
        <f t="shared" si="2"/>
        <v>6000000</v>
      </c>
      <c r="D25" s="19">
        <f t="shared" si="2"/>
        <v>16000000</v>
      </c>
      <c r="E25" s="19">
        <f t="shared" si="2"/>
        <v>7455842</v>
      </c>
      <c r="F25" s="19">
        <f t="shared" si="2"/>
        <v>0</v>
      </c>
      <c r="G25" s="19">
        <f t="shared" si="2"/>
        <v>0</v>
      </c>
      <c r="H25" s="19">
        <f t="shared" si="2"/>
        <v>0</v>
      </c>
      <c r="I25" s="20">
        <f t="shared" si="0"/>
        <v>29924173</v>
      </c>
    </row>
  </sheetData>
  <mergeCells count="1">
    <mergeCell ref="A9:I13"/>
  </mergeCells>
  <pageMargins left="0.75" right="0.75" top="0.75" bottom="0.75" header="0.3" footer="0.3"/>
  <pageSetup orientation="landscape"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E2F97-7C39-4669-A7B0-E7C8FBCC796A}">
  <sheetPr codeName="Sheet24">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89</v>
      </c>
      <c r="B3" s="4"/>
      <c r="C3" s="4"/>
      <c r="D3" s="4"/>
      <c r="E3" s="4"/>
      <c r="F3" s="5"/>
      <c r="G3" s="5"/>
      <c r="H3" s="5"/>
      <c r="I3" s="5"/>
    </row>
    <row r="4" spans="1:9" x14ac:dyDescent="0.25">
      <c r="A4" s="4" t="s">
        <v>308</v>
      </c>
      <c r="B4" s="4"/>
      <c r="C4" s="4"/>
      <c r="D4" s="4"/>
      <c r="E4" s="4"/>
      <c r="F4" s="5"/>
      <c r="G4" s="5"/>
      <c r="H4" s="5"/>
      <c r="I4" s="5"/>
    </row>
    <row r="5" spans="1:9" x14ac:dyDescent="0.25">
      <c r="A5" s="4" t="s">
        <v>59</v>
      </c>
      <c r="B5" s="4"/>
      <c r="C5" s="4"/>
      <c r="D5" s="4"/>
      <c r="E5" s="4"/>
      <c r="F5" s="5"/>
      <c r="G5" s="5"/>
      <c r="H5" s="5"/>
      <c r="I5" s="5"/>
    </row>
    <row r="6" spans="1:9" x14ac:dyDescent="0.25">
      <c r="A6" s="22" t="s">
        <v>90</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309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206923</v>
      </c>
      <c r="C16" s="13">
        <v>5234378</v>
      </c>
      <c r="D16" s="13">
        <v>5404495</v>
      </c>
      <c r="E16" s="13">
        <v>0</v>
      </c>
      <c r="F16" s="13">
        <v>0</v>
      </c>
      <c r="G16" s="13">
        <v>0</v>
      </c>
      <c r="H16" s="13">
        <v>0</v>
      </c>
      <c r="I16" s="14">
        <f t="shared" si="0"/>
        <v>10845796</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660000</v>
      </c>
      <c r="C18" s="13">
        <v>0</v>
      </c>
      <c r="D18" s="13">
        <v>0</v>
      </c>
      <c r="E18" s="13">
        <v>0</v>
      </c>
      <c r="F18" s="13">
        <v>0</v>
      </c>
      <c r="G18" s="13">
        <v>0</v>
      </c>
      <c r="H18" s="13">
        <v>0</v>
      </c>
      <c r="I18" s="14">
        <f t="shared" si="0"/>
        <v>660000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866923</v>
      </c>
      <c r="C20" s="16">
        <f t="shared" si="1"/>
        <v>5234378</v>
      </c>
      <c r="D20" s="16">
        <f t="shared" si="1"/>
        <v>5404495</v>
      </c>
      <c r="E20" s="16">
        <f t="shared" si="1"/>
        <v>0</v>
      </c>
      <c r="F20" s="16">
        <f t="shared" si="1"/>
        <v>0</v>
      </c>
      <c r="G20" s="16">
        <f t="shared" si="1"/>
        <v>0</v>
      </c>
      <c r="H20" s="16">
        <f t="shared" si="1"/>
        <v>0</v>
      </c>
      <c r="I20" s="17">
        <f t="shared" si="0"/>
        <v>11505796</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660000</v>
      </c>
      <c r="C22" s="13">
        <v>20000</v>
      </c>
      <c r="D22" s="13">
        <v>0</v>
      </c>
      <c r="E22" s="13">
        <v>0</v>
      </c>
      <c r="F22" s="13">
        <v>0</v>
      </c>
      <c r="G22" s="13">
        <v>0</v>
      </c>
      <c r="H22" s="13">
        <v>0</v>
      </c>
      <c r="I22" s="14">
        <f t="shared" si="0"/>
        <v>680000</v>
      </c>
    </row>
    <row r="23" spans="1:9" x14ac:dyDescent="0.25">
      <c r="A23" s="12" t="s">
        <v>23</v>
      </c>
      <c r="B23" s="13">
        <v>0</v>
      </c>
      <c r="C23" s="13">
        <v>0</v>
      </c>
      <c r="D23" s="13">
        <v>5000000</v>
      </c>
      <c r="E23" s="13">
        <v>5000000</v>
      </c>
      <c r="F23" s="13">
        <v>825796</v>
      </c>
      <c r="G23" s="13">
        <v>0</v>
      </c>
      <c r="H23" s="13">
        <v>0</v>
      </c>
      <c r="I23" s="14">
        <f t="shared" si="0"/>
        <v>10825796</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660000</v>
      </c>
      <c r="C25" s="19">
        <f t="shared" si="2"/>
        <v>20000</v>
      </c>
      <c r="D25" s="19">
        <f t="shared" si="2"/>
        <v>5000000</v>
      </c>
      <c r="E25" s="19">
        <f t="shared" si="2"/>
        <v>5000000</v>
      </c>
      <c r="F25" s="19">
        <f t="shared" si="2"/>
        <v>825796</v>
      </c>
      <c r="G25" s="19">
        <f t="shared" si="2"/>
        <v>0</v>
      </c>
      <c r="H25" s="19">
        <f t="shared" si="2"/>
        <v>0</v>
      </c>
      <c r="I25" s="20">
        <f t="shared" si="0"/>
        <v>11505796</v>
      </c>
    </row>
  </sheetData>
  <mergeCells count="1">
    <mergeCell ref="A9:I13"/>
  </mergeCells>
  <pageMargins left="0.75" right="0.75" top="0.75" bottom="0.75" header="0.3" footer="0.3"/>
  <pageSetup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1D53F-DFA6-4A89-8FCC-7B6CD372FFBD}">
  <sheetPr codeName="Sheet25">
    <tabColor theme="9" tint="0.79998168889431442"/>
  </sheetPr>
  <dimension ref="A1:I25"/>
  <sheetViews>
    <sheetView showGridLines="0" view="pageBreakPreview" zoomScale="115" zoomScaleNormal="100" zoomScaleSheetLayoutView="115"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91</v>
      </c>
      <c r="B3" s="4"/>
      <c r="C3" s="4"/>
      <c r="D3" s="4"/>
      <c r="E3" s="4"/>
      <c r="F3" s="5"/>
      <c r="G3" s="5"/>
      <c r="H3" s="5"/>
      <c r="I3" s="5"/>
    </row>
    <row r="4" spans="1:9" x14ac:dyDescent="0.25">
      <c r="A4" s="4" t="s">
        <v>310</v>
      </c>
      <c r="B4" s="4"/>
      <c r="C4" s="4"/>
      <c r="D4" s="4"/>
      <c r="E4" s="4"/>
      <c r="F4" s="5"/>
      <c r="G4" s="5"/>
      <c r="H4" s="5"/>
      <c r="I4" s="5"/>
    </row>
    <row r="5" spans="1:9" x14ac:dyDescent="0.25">
      <c r="A5" s="4" t="s">
        <v>62</v>
      </c>
      <c r="B5" s="4"/>
      <c r="C5" s="4"/>
      <c r="D5" s="4"/>
      <c r="E5" s="4"/>
      <c r="F5" s="5"/>
      <c r="G5" s="5"/>
      <c r="H5" s="5"/>
      <c r="I5" s="5"/>
    </row>
    <row r="6" spans="1:9" x14ac:dyDescent="0.25">
      <c r="A6" s="22" t="s">
        <v>92</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376</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6147641</v>
      </c>
      <c r="C16" s="13">
        <v>0</v>
      </c>
      <c r="D16" s="13">
        <v>11007031</v>
      </c>
      <c r="E16" s="13">
        <v>0</v>
      </c>
      <c r="F16" s="13">
        <v>0</v>
      </c>
      <c r="G16" s="13">
        <v>0</v>
      </c>
      <c r="H16" s="13">
        <v>0</v>
      </c>
      <c r="I16" s="14">
        <f t="shared" si="0"/>
        <v>17154672</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9111061</v>
      </c>
      <c r="C18" s="13">
        <v>250000</v>
      </c>
      <c r="D18" s="13">
        <v>0</v>
      </c>
      <c r="E18" s="13">
        <v>0</v>
      </c>
      <c r="F18" s="13">
        <v>0</v>
      </c>
      <c r="G18" s="13">
        <v>0</v>
      </c>
      <c r="H18" s="13">
        <v>0</v>
      </c>
      <c r="I18" s="14">
        <f t="shared" si="0"/>
        <v>9361061</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15258702</v>
      </c>
      <c r="C20" s="16">
        <f t="shared" si="1"/>
        <v>250000</v>
      </c>
      <c r="D20" s="16">
        <f t="shared" si="1"/>
        <v>11007031</v>
      </c>
      <c r="E20" s="16">
        <f t="shared" si="1"/>
        <v>0</v>
      </c>
      <c r="F20" s="16">
        <f t="shared" si="1"/>
        <v>0</v>
      </c>
      <c r="G20" s="16">
        <f t="shared" si="1"/>
        <v>0</v>
      </c>
      <c r="H20" s="16">
        <f t="shared" si="1"/>
        <v>0</v>
      </c>
      <c r="I20" s="17">
        <f t="shared" si="0"/>
        <v>26515733</v>
      </c>
    </row>
    <row r="21" spans="1:9" ht="15" customHeight="1" x14ac:dyDescent="0.25">
      <c r="A21" s="12" t="s">
        <v>21</v>
      </c>
      <c r="B21" s="13">
        <v>0</v>
      </c>
      <c r="C21" s="13">
        <v>1037788</v>
      </c>
      <c r="D21" s="13">
        <v>0</v>
      </c>
      <c r="E21" s="13">
        <v>0</v>
      </c>
      <c r="F21" s="13">
        <v>0</v>
      </c>
      <c r="G21" s="13">
        <v>0</v>
      </c>
      <c r="H21" s="13">
        <v>0</v>
      </c>
      <c r="I21" s="14">
        <f t="shared" si="0"/>
        <v>1037788</v>
      </c>
    </row>
    <row r="22" spans="1:9" x14ac:dyDescent="0.25">
      <c r="A22" s="12" t="s">
        <v>22</v>
      </c>
      <c r="B22" s="13">
        <v>761061</v>
      </c>
      <c r="C22" s="13">
        <v>50000</v>
      </c>
      <c r="D22" s="13">
        <v>0</v>
      </c>
      <c r="E22" s="13">
        <v>0</v>
      </c>
      <c r="F22" s="13">
        <v>0</v>
      </c>
      <c r="G22" s="13">
        <v>0</v>
      </c>
      <c r="H22" s="13">
        <v>0</v>
      </c>
      <c r="I22" s="14">
        <f t="shared" si="0"/>
        <v>811061</v>
      </c>
    </row>
    <row r="23" spans="1:9" x14ac:dyDescent="0.25">
      <c r="A23" s="12" t="s">
        <v>23</v>
      </c>
      <c r="B23" s="13">
        <v>0</v>
      </c>
      <c r="C23" s="13">
        <v>500000</v>
      </c>
      <c r="D23" s="13">
        <v>12000000</v>
      </c>
      <c r="E23" s="13">
        <v>12166884</v>
      </c>
      <c r="F23" s="13">
        <v>0</v>
      </c>
      <c r="G23" s="13">
        <v>0</v>
      </c>
      <c r="H23" s="13">
        <v>0</v>
      </c>
      <c r="I23" s="14">
        <f t="shared" si="0"/>
        <v>24666884</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761061</v>
      </c>
      <c r="C25" s="19">
        <f t="shared" si="2"/>
        <v>1587788</v>
      </c>
      <c r="D25" s="19">
        <f t="shared" si="2"/>
        <v>12000000</v>
      </c>
      <c r="E25" s="19">
        <f t="shared" si="2"/>
        <v>12166884</v>
      </c>
      <c r="F25" s="19">
        <f t="shared" si="2"/>
        <v>0</v>
      </c>
      <c r="G25" s="19">
        <f t="shared" si="2"/>
        <v>0</v>
      </c>
      <c r="H25" s="19">
        <f t="shared" si="2"/>
        <v>0</v>
      </c>
      <c r="I25" s="20">
        <f t="shared" si="0"/>
        <v>26515733</v>
      </c>
    </row>
  </sheetData>
  <mergeCells count="1">
    <mergeCell ref="A9:I13"/>
  </mergeCells>
  <pageMargins left="0.75" right="0.75" top="0.75" bottom="0.75" header="0.3" footer="0.3"/>
  <pageSetup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BF0E1-4C5C-474B-92AB-2AC32559ACA6}">
  <sheetPr codeName="Sheet26">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93</v>
      </c>
      <c r="B3" s="4"/>
      <c r="C3" s="4"/>
      <c r="D3" s="4"/>
      <c r="E3" s="4"/>
      <c r="F3" s="5"/>
      <c r="G3" s="5"/>
      <c r="H3" s="5"/>
      <c r="I3" s="5"/>
    </row>
    <row r="4" spans="1:9" x14ac:dyDescent="0.25">
      <c r="A4" s="4" t="s">
        <v>311</v>
      </c>
      <c r="B4" s="4"/>
      <c r="C4" s="4"/>
      <c r="D4" s="4"/>
      <c r="E4" s="4"/>
      <c r="F4" s="5"/>
      <c r="G4" s="5"/>
      <c r="H4" s="5"/>
      <c r="I4" s="5"/>
    </row>
    <row r="5" spans="1:9" x14ac:dyDescent="0.25">
      <c r="A5" s="4" t="s">
        <v>65</v>
      </c>
      <c r="B5" s="4"/>
      <c r="C5" s="4"/>
      <c r="D5" s="4"/>
      <c r="E5" s="4"/>
      <c r="F5" s="5"/>
      <c r="G5" s="5"/>
      <c r="H5" s="5"/>
      <c r="I5" s="5"/>
    </row>
    <row r="6" spans="1:9" x14ac:dyDescent="0.25">
      <c r="A6" s="22" t="s">
        <v>94</v>
      </c>
      <c r="B6" s="4"/>
      <c r="C6" s="4"/>
      <c r="D6" s="4"/>
      <c r="E6" s="4"/>
      <c r="F6" s="5"/>
      <c r="G6" s="5"/>
      <c r="H6" s="5"/>
      <c r="I6" s="5"/>
    </row>
    <row r="7" spans="1:9" x14ac:dyDescent="0.25">
      <c r="A7" s="4" t="s">
        <v>95</v>
      </c>
      <c r="B7" s="4"/>
      <c r="C7" s="4"/>
      <c r="D7" s="4"/>
      <c r="E7" s="4"/>
      <c r="F7" s="5"/>
      <c r="G7" s="5"/>
      <c r="H7" s="5"/>
      <c r="I7" s="5"/>
    </row>
    <row r="8" spans="1:9" x14ac:dyDescent="0.25">
      <c r="A8" s="6" t="s">
        <v>6</v>
      </c>
      <c r="B8" s="7"/>
      <c r="C8" s="4"/>
      <c r="D8" s="4"/>
      <c r="E8" s="4"/>
      <c r="F8" s="5"/>
      <c r="G8" s="5"/>
      <c r="H8" s="5"/>
      <c r="I8" s="5"/>
    </row>
    <row r="9" spans="1:9" x14ac:dyDescent="0.25">
      <c r="A9" s="27" t="s">
        <v>379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47350</v>
      </c>
      <c r="C16" s="13">
        <v>0</v>
      </c>
      <c r="D16" s="13">
        <v>0</v>
      </c>
      <c r="E16" s="13">
        <v>0</v>
      </c>
      <c r="F16" s="13">
        <v>0</v>
      </c>
      <c r="G16" s="13">
        <v>0</v>
      </c>
      <c r="H16" s="13">
        <v>0</v>
      </c>
      <c r="I16" s="14">
        <f t="shared" si="0"/>
        <v>47350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47350</v>
      </c>
      <c r="C20" s="16">
        <f t="shared" si="1"/>
        <v>0</v>
      </c>
      <c r="D20" s="16">
        <f t="shared" si="1"/>
        <v>0</v>
      </c>
      <c r="E20" s="16">
        <f t="shared" si="1"/>
        <v>0</v>
      </c>
      <c r="F20" s="16">
        <f t="shared" si="1"/>
        <v>0</v>
      </c>
      <c r="G20" s="16">
        <f t="shared" si="1"/>
        <v>0</v>
      </c>
      <c r="H20" s="16">
        <f t="shared" si="1"/>
        <v>0</v>
      </c>
      <c r="I20" s="17">
        <f t="shared" si="0"/>
        <v>47350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47350</v>
      </c>
      <c r="E23" s="13">
        <v>0</v>
      </c>
      <c r="F23" s="13">
        <v>0</v>
      </c>
      <c r="G23" s="13">
        <v>0</v>
      </c>
      <c r="H23" s="13">
        <v>0</v>
      </c>
      <c r="I23" s="14">
        <f t="shared" si="0"/>
        <v>47350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47350</v>
      </c>
      <c r="E25" s="19">
        <f t="shared" si="2"/>
        <v>0</v>
      </c>
      <c r="F25" s="19">
        <f t="shared" si="2"/>
        <v>0</v>
      </c>
      <c r="G25" s="19">
        <f t="shared" si="2"/>
        <v>0</v>
      </c>
      <c r="H25" s="19">
        <f t="shared" si="2"/>
        <v>0</v>
      </c>
      <c r="I25" s="20">
        <f t="shared" si="0"/>
        <v>47350</v>
      </c>
    </row>
  </sheetData>
  <mergeCells count="1">
    <mergeCell ref="A9:I13"/>
  </mergeCells>
  <pageMargins left="0.75" right="0.7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8789A-A89E-433A-BE2D-4DBD679A3CFB}">
  <sheetPr codeName="Sheet3">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47</v>
      </c>
      <c r="B3" s="4"/>
      <c r="C3" s="4"/>
      <c r="D3" s="4"/>
      <c r="E3" s="4"/>
      <c r="F3" s="5"/>
      <c r="G3" s="5"/>
      <c r="H3" s="5"/>
      <c r="I3" s="5"/>
    </row>
    <row r="4" spans="1:9" x14ac:dyDescent="0.25">
      <c r="A4" s="4" t="s">
        <v>267</v>
      </c>
      <c r="B4" s="4"/>
      <c r="C4" s="4"/>
      <c r="D4" s="4"/>
      <c r="E4" s="4"/>
      <c r="F4" s="5"/>
      <c r="G4" s="5"/>
      <c r="H4" s="5"/>
      <c r="I4" s="5"/>
    </row>
    <row r="5" spans="1:9" x14ac:dyDescent="0.25">
      <c r="A5" s="4" t="s">
        <v>35</v>
      </c>
      <c r="B5" s="4"/>
      <c r="C5" s="4"/>
      <c r="D5" s="4"/>
      <c r="E5" s="4"/>
      <c r="F5" s="5"/>
      <c r="G5" s="5"/>
      <c r="H5" s="5"/>
      <c r="I5" s="5"/>
    </row>
    <row r="6" spans="1:9" x14ac:dyDescent="0.25">
      <c r="A6" s="22" t="s">
        <v>36</v>
      </c>
      <c r="B6" s="4"/>
      <c r="C6" s="4"/>
      <c r="D6" s="4"/>
      <c r="E6" s="4"/>
      <c r="F6" s="5"/>
      <c r="G6" s="5"/>
      <c r="H6" s="5"/>
      <c r="I6" s="5"/>
    </row>
    <row r="7" spans="1:9" x14ac:dyDescent="0.25">
      <c r="A7" s="4" t="s">
        <v>48</v>
      </c>
      <c r="B7" s="4"/>
      <c r="C7" s="4"/>
      <c r="D7" s="4"/>
      <c r="E7" s="4"/>
      <c r="F7" s="5"/>
      <c r="G7" s="5"/>
      <c r="H7" s="5"/>
      <c r="I7" s="5"/>
    </row>
    <row r="8" spans="1:9" x14ac:dyDescent="0.25">
      <c r="A8" s="6" t="s">
        <v>6</v>
      </c>
      <c r="B8" s="7"/>
      <c r="C8" s="4"/>
      <c r="D8" s="4"/>
      <c r="E8" s="4"/>
      <c r="F8" s="5"/>
      <c r="G8" s="5"/>
      <c r="H8" s="5"/>
      <c r="I8" s="5"/>
    </row>
    <row r="9" spans="1:9" x14ac:dyDescent="0.25">
      <c r="A9" s="27" t="s">
        <v>268</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613312</v>
      </c>
      <c r="C15" s="13">
        <v>75000</v>
      </c>
      <c r="D15" s="13">
        <v>110000</v>
      </c>
      <c r="E15" s="13">
        <v>110000</v>
      </c>
      <c r="F15" s="13">
        <v>110000</v>
      </c>
      <c r="G15" s="13">
        <v>110000</v>
      </c>
      <c r="H15" s="13">
        <v>110000</v>
      </c>
      <c r="I15" s="14">
        <f t="shared" ref="I15:I25" si="0">SUM(B15:H15)</f>
        <v>1238312</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613312</v>
      </c>
      <c r="C20" s="16">
        <f t="shared" si="1"/>
        <v>75000</v>
      </c>
      <c r="D20" s="16">
        <f t="shared" si="1"/>
        <v>110000</v>
      </c>
      <c r="E20" s="16">
        <f t="shared" si="1"/>
        <v>110000</v>
      </c>
      <c r="F20" s="16">
        <f t="shared" si="1"/>
        <v>110000</v>
      </c>
      <c r="G20" s="16">
        <f t="shared" si="1"/>
        <v>110000</v>
      </c>
      <c r="H20" s="16">
        <f t="shared" si="1"/>
        <v>110000</v>
      </c>
      <c r="I20" s="17">
        <f t="shared" si="0"/>
        <v>1238312</v>
      </c>
    </row>
    <row r="21" spans="1:9" ht="15" customHeight="1" x14ac:dyDescent="0.25">
      <c r="A21" s="12" t="s">
        <v>21</v>
      </c>
      <c r="B21" s="13">
        <v>0</v>
      </c>
      <c r="C21" s="13">
        <v>0</v>
      </c>
      <c r="D21" s="13">
        <v>40000</v>
      </c>
      <c r="E21" s="13">
        <v>20000</v>
      </c>
      <c r="F21" s="13">
        <v>20000</v>
      </c>
      <c r="G21" s="13">
        <v>20000</v>
      </c>
      <c r="H21" s="13">
        <v>20000</v>
      </c>
      <c r="I21" s="14">
        <f t="shared" si="0"/>
        <v>120000</v>
      </c>
    </row>
    <row r="22" spans="1:9" x14ac:dyDescent="0.25">
      <c r="A22" s="12" t="s">
        <v>22</v>
      </c>
      <c r="B22" s="13">
        <v>38136</v>
      </c>
      <c r="C22" s="13">
        <v>0</v>
      </c>
      <c r="D22" s="13">
        <v>20000</v>
      </c>
      <c r="E22" s="13">
        <v>20000</v>
      </c>
      <c r="F22" s="13">
        <v>20000</v>
      </c>
      <c r="G22" s="13">
        <v>20000</v>
      </c>
      <c r="H22" s="13">
        <v>20000</v>
      </c>
      <c r="I22" s="14">
        <f t="shared" si="0"/>
        <v>138136</v>
      </c>
    </row>
    <row r="23" spans="1:9" x14ac:dyDescent="0.25">
      <c r="A23" s="12" t="s">
        <v>23</v>
      </c>
      <c r="B23" s="13">
        <v>50000</v>
      </c>
      <c r="C23" s="13">
        <v>0</v>
      </c>
      <c r="D23" s="13">
        <v>180000</v>
      </c>
      <c r="E23" s="13">
        <v>200000</v>
      </c>
      <c r="F23" s="13">
        <v>200000</v>
      </c>
      <c r="G23" s="13">
        <v>200000</v>
      </c>
      <c r="H23" s="13">
        <v>150176</v>
      </c>
      <c r="I23" s="14">
        <f t="shared" si="0"/>
        <v>980176</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88136</v>
      </c>
      <c r="C25" s="19">
        <f t="shared" si="2"/>
        <v>0</v>
      </c>
      <c r="D25" s="19">
        <f t="shared" si="2"/>
        <v>240000</v>
      </c>
      <c r="E25" s="19">
        <f t="shared" si="2"/>
        <v>240000</v>
      </c>
      <c r="F25" s="19">
        <f t="shared" si="2"/>
        <v>240000</v>
      </c>
      <c r="G25" s="19">
        <f t="shared" si="2"/>
        <v>240000</v>
      </c>
      <c r="H25" s="19">
        <f t="shared" si="2"/>
        <v>190176</v>
      </c>
      <c r="I25" s="20">
        <f t="shared" si="0"/>
        <v>1238312</v>
      </c>
    </row>
  </sheetData>
  <mergeCells count="1">
    <mergeCell ref="A9:I13"/>
  </mergeCells>
  <pageMargins left="0.75" right="0.75" top="0.75" bottom="0.75" header="0.3" footer="0.3"/>
  <pageSetup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76661-AE51-48E8-BB0C-C9BFD2F272CB}">
  <sheetPr codeName="Sheet28">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96</v>
      </c>
      <c r="B3" s="4"/>
      <c r="C3" s="4"/>
      <c r="D3" s="4"/>
      <c r="E3" s="4"/>
      <c r="F3" s="5"/>
      <c r="G3" s="5"/>
      <c r="H3" s="5"/>
      <c r="I3" s="5"/>
    </row>
    <row r="4" spans="1:9" x14ac:dyDescent="0.25">
      <c r="A4" s="4" t="s">
        <v>312</v>
      </c>
      <c r="B4" s="4"/>
      <c r="C4" s="4"/>
      <c r="D4" s="4"/>
      <c r="E4" s="4"/>
      <c r="F4" s="5"/>
      <c r="G4" s="5"/>
      <c r="H4" s="5"/>
      <c r="I4" s="5"/>
    </row>
    <row r="5" spans="1:9" x14ac:dyDescent="0.25">
      <c r="A5" s="4" t="s">
        <v>97</v>
      </c>
      <c r="B5" s="4"/>
      <c r="C5" s="4"/>
      <c r="D5" s="4"/>
      <c r="E5" s="4"/>
      <c r="F5" s="5"/>
      <c r="G5" s="5"/>
      <c r="H5" s="5"/>
      <c r="I5" s="5"/>
    </row>
    <row r="6" spans="1:9" x14ac:dyDescent="0.25">
      <c r="A6" s="22" t="s">
        <v>98</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313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7984856</v>
      </c>
      <c r="C16" s="26">
        <v>2661618.6666666665</v>
      </c>
      <c r="D16" s="26">
        <v>2661618.6666666665</v>
      </c>
      <c r="E16" s="13">
        <v>2661618.6666666665</v>
      </c>
      <c r="F16" s="13">
        <v>0</v>
      </c>
      <c r="G16" s="13">
        <v>0</v>
      </c>
      <c r="H16" s="13">
        <v>0</v>
      </c>
      <c r="I16" s="14">
        <f t="shared" si="0"/>
        <v>15969711.999999998</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7984856</v>
      </c>
      <c r="C20" s="16">
        <f t="shared" si="1"/>
        <v>2661618.6666666665</v>
      </c>
      <c r="D20" s="16">
        <f t="shared" si="1"/>
        <v>2661618.6666666665</v>
      </c>
      <c r="E20" s="16">
        <f t="shared" si="1"/>
        <v>2661618.6666666665</v>
      </c>
      <c r="F20" s="16">
        <f t="shared" si="1"/>
        <v>0</v>
      </c>
      <c r="G20" s="16">
        <f t="shared" si="1"/>
        <v>0</v>
      </c>
      <c r="H20" s="16">
        <f t="shared" si="1"/>
        <v>0</v>
      </c>
      <c r="I20" s="17">
        <f t="shared" si="0"/>
        <v>15969711.999999998</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5481217</v>
      </c>
      <c r="E23" s="13">
        <v>6984856</v>
      </c>
      <c r="F23" s="13">
        <v>3503639</v>
      </c>
      <c r="G23" s="13">
        <v>0</v>
      </c>
      <c r="H23" s="13">
        <v>0</v>
      </c>
      <c r="I23" s="14">
        <f t="shared" si="0"/>
        <v>15969712</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5481217</v>
      </c>
      <c r="E25" s="19">
        <f t="shared" si="2"/>
        <v>6984856</v>
      </c>
      <c r="F25" s="19">
        <f t="shared" si="2"/>
        <v>3503639</v>
      </c>
      <c r="G25" s="19">
        <f t="shared" si="2"/>
        <v>0</v>
      </c>
      <c r="H25" s="19">
        <f t="shared" si="2"/>
        <v>0</v>
      </c>
      <c r="I25" s="20">
        <f t="shared" si="0"/>
        <v>15969712</v>
      </c>
    </row>
  </sheetData>
  <mergeCells count="1">
    <mergeCell ref="A9:I13"/>
  </mergeCells>
  <pageMargins left="0.75" right="0.75" top="0.75" bottom="0.75" header="0.3" footer="0.3"/>
  <pageSetup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864C6-7805-4B1C-82E0-40FC59B7A8E1}">
  <sheetPr codeName="Sheet29">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99</v>
      </c>
      <c r="B3" s="4"/>
      <c r="C3" s="4"/>
      <c r="D3" s="4"/>
      <c r="E3" s="4"/>
      <c r="F3" s="5"/>
      <c r="G3" s="5"/>
      <c r="H3" s="5"/>
      <c r="I3" s="5"/>
    </row>
    <row r="4" spans="1:9" x14ac:dyDescent="0.25">
      <c r="A4" s="4" t="s">
        <v>314</v>
      </c>
      <c r="B4" s="4"/>
      <c r="C4" s="4"/>
      <c r="D4" s="4"/>
      <c r="E4" s="4"/>
      <c r="F4" s="5"/>
      <c r="G4" s="5"/>
      <c r="H4" s="5"/>
      <c r="I4" s="5"/>
    </row>
    <row r="5" spans="1:9" x14ac:dyDescent="0.25">
      <c r="A5" s="4" t="s">
        <v>69</v>
      </c>
      <c r="B5" s="4"/>
      <c r="C5" s="4"/>
      <c r="D5" s="4"/>
      <c r="E5" s="4"/>
      <c r="F5" s="5"/>
      <c r="G5" s="5"/>
      <c r="H5" s="5"/>
      <c r="I5" s="5"/>
    </row>
    <row r="6" spans="1:9" x14ac:dyDescent="0.25">
      <c r="A6" s="22" t="s">
        <v>100</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315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236464</v>
      </c>
      <c r="C16" s="13">
        <v>196556</v>
      </c>
      <c r="D16" s="13">
        <v>1065446</v>
      </c>
      <c r="E16" s="13">
        <v>1571549</v>
      </c>
      <c r="F16" s="13">
        <v>2163500</v>
      </c>
      <c r="G16" s="13">
        <v>0</v>
      </c>
      <c r="H16" s="13">
        <v>0</v>
      </c>
      <c r="I16" s="14">
        <f t="shared" si="0"/>
        <v>5233515</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236464</v>
      </c>
      <c r="C20" s="16">
        <f t="shared" si="1"/>
        <v>196556</v>
      </c>
      <c r="D20" s="16">
        <f t="shared" si="1"/>
        <v>1065446</v>
      </c>
      <c r="E20" s="16">
        <f t="shared" si="1"/>
        <v>1571549</v>
      </c>
      <c r="F20" s="16">
        <f t="shared" si="1"/>
        <v>2163500</v>
      </c>
      <c r="G20" s="16">
        <f t="shared" si="1"/>
        <v>0</v>
      </c>
      <c r="H20" s="16">
        <f t="shared" si="1"/>
        <v>0</v>
      </c>
      <c r="I20" s="17">
        <f t="shared" si="0"/>
        <v>5233515</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14769</v>
      </c>
      <c r="C22" s="13">
        <v>200000</v>
      </c>
      <c r="D22" s="13">
        <v>125000</v>
      </c>
      <c r="E22" s="13">
        <v>0</v>
      </c>
      <c r="F22" s="13">
        <v>0</v>
      </c>
      <c r="G22" s="13">
        <v>0</v>
      </c>
      <c r="H22" s="13">
        <v>0</v>
      </c>
      <c r="I22" s="14">
        <f t="shared" si="0"/>
        <v>339769</v>
      </c>
    </row>
    <row r="23" spans="1:9" x14ac:dyDescent="0.25">
      <c r="A23" s="12" t="s">
        <v>23</v>
      </c>
      <c r="B23" s="13">
        <v>0</v>
      </c>
      <c r="C23" s="13">
        <v>0</v>
      </c>
      <c r="D23" s="13">
        <v>1000000</v>
      </c>
      <c r="E23" s="13">
        <v>2500000</v>
      </c>
      <c r="F23" s="13">
        <v>1393746</v>
      </c>
      <c r="G23" s="13">
        <v>0</v>
      </c>
      <c r="H23" s="13">
        <v>0</v>
      </c>
      <c r="I23" s="14">
        <f t="shared" si="0"/>
        <v>4893746</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14769</v>
      </c>
      <c r="C25" s="19">
        <f t="shared" si="2"/>
        <v>200000</v>
      </c>
      <c r="D25" s="19">
        <f t="shared" si="2"/>
        <v>1125000</v>
      </c>
      <c r="E25" s="19">
        <f t="shared" si="2"/>
        <v>2500000</v>
      </c>
      <c r="F25" s="19">
        <f t="shared" si="2"/>
        <v>1393746</v>
      </c>
      <c r="G25" s="19">
        <f t="shared" si="2"/>
        <v>0</v>
      </c>
      <c r="H25" s="19">
        <f t="shared" si="2"/>
        <v>0</v>
      </c>
      <c r="I25" s="20">
        <f t="shared" si="0"/>
        <v>5233515</v>
      </c>
    </row>
  </sheetData>
  <mergeCells count="1">
    <mergeCell ref="A9:I13"/>
  </mergeCells>
  <pageMargins left="0.75" right="0.75" top="0.75" bottom="0.75" header="0.3" footer="0.3"/>
  <pageSetup orientation="landscape"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C252A-D515-4975-9BBD-9F405BAF6B37}">
  <sheetPr codeName="Sheet30">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101</v>
      </c>
      <c r="B3" s="4"/>
      <c r="C3" s="4"/>
      <c r="D3" s="4"/>
      <c r="E3" s="4"/>
      <c r="F3" s="5"/>
      <c r="G3" s="5"/>
      <c r="H3" s="5"/>
      <c r="I3" s="5"/>
    </row>
    <row r="4" spans="1:9" x14ac:dyDescent="0.25">
      <c r="A4" s="4" t="s">
        <v>316</v>
      </c>
      <c r="B4" s="4"/>
      <c r="C4" s="4"/>
      <c r="D4" s="4"/>
      <c r="E4" s="4"/>
      <c r="F4" s="5"/>
      <c r="G4" s="5"/>
      <c r="H4" s="5"/>
      <c r="I4" s="5"/>
    </row>
    <row r="5" spans="1:9" x14ac:dyDescent="0.25">
      <c r="A5" s="4" t="s">
        <v>35</v>
      </c>
      <c r="B5" s="4"/>
      <c r="C5" s="4"/>
      <c r="D5" s="4"/>
      <c r="E5" s="4"/>
      <c r="F5" s="5"/>
      <c r="G5" s="5"/>
      <c r="H5" s="5"/>
      <c r="I5" s="5"/>
    </row>
    <row r="6" spans="1:9" x14ac:dyDescent="0.25">
      <c r="A6" s="22" t="s">
        <v>102</v>
      </c>
      <c r="B6" s="4"/>
      <c r="C6" s="4"/>
      <c r="D6" s="4"/>
      <c r="E6" s="4"/>
      <c r="F6" s="5"/>
      <c r="G6" s="5"/>
      <c r="H6" s="5"/>
      <c r="I6" s="5"/>
    </row>
    <row r="7" spans="1:9" x14ac:dyDescent="0.25">
      <c r="A7" s="4" t="s">
        <v>5</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125000</v>
      </c>
      <c r="C16" s="13">
        <v>0</v>
      </c>
      <c r="D16" s="13">
        <v>0</v>
      </c>
      <c r="E16" s="13">
        <v>0</v>
      </c>
      <c r="F16" s="13">
        <v>0</v>
      </c>
      <c r="G16" s="13">
        <v>0</v>
      </c>
      <c r="H16" s="13">
        <v>0</v>
      </c>
      <c r="I16" s="14">
        <f t="shared" si="0"/>
        <v>125000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125000</v>
      </c>
      <c r="C20" s="16">
        <f t="shared" si="1"/>
        <v>0</v>
      </c>
      <c r="D20" s="16">
        <f t="shared" si="1"/>
        <v>0</v>
      </c>
      <c r="E20" s="16">
        <f t="shared" si="1"/>
        <v>0</v>
      </c>
      <c r="F20" s="16">
        <f t="shared" si="1"/>
        <v>0</v>
      </c>
      <c r="G20" s="16">
        <f t="shared" si="1"/>
        <v>0</v>
      </c>
      <c r="H20" s="16">
        <f t="shared" si="1"/>
        <v>0</v>
      </c>
      <c r="I20" s="17">
        <f t="shared" si="0"/>
        <v>125000</v>
      </c>
    </row>
    <row r="21" spans="1:9" ht="15" customHeight="1" x14ac:dyDescent="0.25">
      <c r="A21" s="12" t="s">
        <v>21</v>
      </c>
      <c r="B21" s="13">
        <v>0</v>
      </c>
      <c r="C21" s="13">
        <v>0</v>
      </c>
      <c r="D21" s="13">
        <v>5000</v>
      </c>
      <c r="E21" s="13">
        <v>0</v>
      </c>
      <c r="F21" s="13">
        <v>0</v>
      </c>
      <c r="G21" s="13">
        <v>0</v>
      </c>
      <c r="H21" s="13">
        <v>0</v>
      </c>
      <c r="I21" s="14">
        <f t="shared" si="0"/>
        <v>5000</v>
      </c>
    </row>
    <row r="22" spans="1:9" x14ac:dyDescent="0.25">
      <c r="A22" s="12" t="s">
        <v>22</v>
      </c>
      <c r="B22" s="13">
        <v>9110</v>
      </c>
      <c r="C22" s="13">
        <v>0</v>
      </c>
      <c r="D22" s="13">
        <v>10000</v>
      </c>
      <c r="E22" s="13">
        <v>0</v>
      </c>
      <c r="F22" s="13">
        <v>0</v>
      </c>
      <c r="G22" s="13">
        <v>0</v>
      </c>
      <c r="H22" s="13">
        <v>0</v>
      </c>
      <c r="I22" s="14">
        <f t="shared" si="0"/>
        <v>19110</v>
      </c>
    </row>
    <row r="23" spans="1:9" x14ac:dyDescent="0.25">
      <c r="A23" s="12" t="s">
        <v>23</v>
      </c>
      <c r="B23" s="13">
        <v>0</v>
      </c>
      <c r="C23" s="13">
        <v>0</v>
      </c>
      <c r="D23" s="13">
        <v>100890</v>
      </c>
      <c r="E23" s="13">
        <v>0</v>
      </c>
      <c r="F23" s="13">
        <v>0</v>
      </c>
      <c r="G23" s="13">
        <v>0</v>
      </c>
      <c r="H23" s="13">
        <v>0</v>
      </c>
      <c r="I23" s="14">
        <f t="shared" si="0"/>
        <v>100890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9110</v>
      </c>
      <c r="C25" s="19">
        <f t="shared" si="2"/>
        <v>0</v>
      </c>
      <c r="D25" s="19">
        <f t="shared" si="2"/>
        <v>115890</v>
      </c>
      <c r="E25" s="19">
        <f t="shared" si="2"/>
        <v>0</v>
      </c>
      <c r="F25" s="19">
        <f t="shared" si="2"/>
        <v>0</v>
      </c>
      <c r="G25" s="19">
        <f t="shared" si="2"/>
        <v>0</v>
      </c>
      <c r="H25" s="19">
        <f t="shared" si="2"/>
        <v>0</v>
      </c>
      <c r="I25" s="20">
        <f t="shared" si="0"/>
        <v>125000</v>
      </c>
    </row>
  </sheetData>
  <mergeCells count="1">
    <mergeCell ref="A9:I13"/>
  </mergeCells>
  <pageMargins left="0.75" right="0.75" top="0.75" bottom="0.75" header="0.3" footer="0.3"/>
  <pageSetup orientation="landscape"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676B7-AB70-46FA-B201-0F95D2A8103F}">
  <sheetPr codeName="Sheet32">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104</v>
      </c>
      <c r="B3" s="4"/>
      <c r="C3" s="4"/>
      <c r="D3" s="4"/>
      <c r="E3" s="4"/>
      <c r="F3" s="5"/>
      <c r="G3" s="5"/>
      <c r="H3" s="5"/>
      <c r="I3" s="5"/>
    </row>
    <row r="4" spans="1:9" x14ac:dyDescent="0.25">
      <c r="A4" s="4" t="s">
        <v>317</v>
      </c>
      <c r="B4" s="4"/>
      <c r="C4" s="4"/>
      <c r="D4" s="4"/>
      <c r="E4" s="4"/>
      <c r="F4" s="5"/>
      <c r="G4" s="5"/>
      <c r="H4" s="5"/>
      <c r="I4" s="5"/>
    </row>
    <row r="5" spans="1:9" x14ac:dyDescent="0.25">
      <c r="A5" s="4" t="s">
        <v>105</v>
      </c>
      <c r="B5" s="4"/>
      <c r="C5" s="4"/>
      <c r="D5" s="4"/>
      <c r="E5" s="4"/>
      <c r="F5" s="5"/>
      <c r="G5" s="5"/>
      <c r="H5" s="5"/>
      <c r="I5" s="5"/>
    </row>
    <row r="6" spans="1:9" x14ac:dyDescent="0.25">
      <c r="A6" s="22" t="s">
        <v>106</v>
      </c>
      <c r="B6" s="4"/>
      <c r="C6" s="4"/>
      <c r="D6" s="4"/>
      <c r="E6" s="4"/>
      <c r="F6" s="5"/>
      <c r="G6" s="5"/>
      <c r="H6" s="5"/>
      <c r="I6" s="5"/>
    </row>
    <row r="7" spans="1:9" x14ac:dyDescent="0.25">
      <c r="A7" s="4" t="s">
        <v>95</v>
      </c>
      <c r="B7" s="4"/>
      <c r="C7" s="4"/>
      <c r="D7" s="4"/>
      <c r="E7" s="4"/>
      <c r="F7" s="5"/>
      <c r="G7" s="5"/>
      <c r="H7" s="5"/>
      <c r="I7" s="5"/>
    </row>
    <row r="8" spans="1:9" x14ac:dyDescent="0.25">
      <c r="A8" s="6" t="s">
        <v>6</v>
      </c>
      <c r="B8" s="7"/>
      <c r="C8" s="4"/>
      <c r="D8" s="4"/>
      <c r="E8" s="4"/>
      <c r="F8" s="5"/>
      <c r="G8" s="5"/>
      <c r="H8" s="5"/>
      <c r="I8" s="5"/>
    </row>
    <row r="9" spans="1:9" x14ac:dyDescent="0.25">
      <c r="A9" s="27" t="s">
        <v>107</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429427</v>
      </c>
      <c r="D16" s="13">
        <v>443383</v>
      </c>
      <c r="E16" s="13">
        <v>457792</v>
      </c>
      <c r="F16" s="13">
        <v>472670</v>
      </c>
      <c r="G16" s="13">
        <v>488032</v>
      </c>
      <c r="H16" s="13">
        <v>1561340</v>
      </c>
      <c r="I16" s="14">
        <f t="shared" si="0"/>
        <v>3852644</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429427</v>
      </c>
      <c r="D20" s="16">
        <f t="shared" si="1"/>
        <v>443383</v>
      </c>
      <c r="E20" s="16">
        <f t="shared" si="1"/>
        <v>457792</v>
      </c>
      <c r="F20" s="16">
        <f t="shared" si="1"/>
        <v>472670</v>
      </c>
      <c r="G20" s="16">
        <f t="shared" si="1"/>
        <v>488032</v>
      </c>
      <c r="H20" s="16">
        <f t="shared" si="1"/>
        <v>1561340</v>
      </c>
      <c r="I20" s="17">
        <f t="shared" si="0"/>
        <v>3852644</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429427</v>
      </c>
      <c r="E23" s="13">
        <v>443383</v>
      </c>
      <c r="F23" s="13">
        <v>457792</v>
      </c>
      <c r="G23" s="13">
        <v>472670</v>
      </c>
      <c r="H23" s="13">
        <v>2049372</v>
      </c>
      <c r="I23" s="14">
        <f t="shared" si="0"/>
        <v>3852644</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429427</v>
      </c>
      <c r="E25" s="19">
        <f t="shared" si="2"/>
        <v>443383</v>
      </c>
      <c r="F25" s="19">
        <f t="shared" si="2"/>
        <v>457792</v>
      </c>
      <c r="G25" s="19">
        <f t="shared" si="2"/>
        <v>472670</v>
      </c>
      <c r="H25" s="19">
        <f t="shared" si="2"/>
        <v>2049372</v>
      </c>
      <c r="I25" s="20">
        <f t="shared" si="0"/>
        <v>3852644</v>
      </c>
    </row>
  </sheetData>
  <mergeCells count="1">
    <mergeCell ref="A9:I13"/>
  </mergeCells>
  <pageMargins left="0.75" right="0.75" top="0.75" bottom="0.75" header="0.3" footer="0.3"/>
  <pageSetup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E507-7BC7-42AA-A6A1-98C6735E0FB5}">
  <sheetPr codeName="Sheet33">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108</v>
      </c>
      <c r="B3" s="4"/>
      <c r="C3" s="4"/>
      <c r="D3" s="4"/>
      <c r="E3" s="4"/>
      <c r="F3" s="5"/>
      <c r="G3" s="5"/>
      <c r="H3" s="5"/>
      <c r="I3" s="5"/>
    </row>
    <row r="4" spans="1:9" x14ac:dyDescent="0.25">
      <c r="A4" s="4" t="s">
        <v>318</v>
      </c>
      <c r="B4" s="4"/>
      <c r="C4" s="4"/>
      <c r="D4" s="4"/>
      <c r="E4" s="4"/>
      <c r="F4" s="5"/>
      <c r="G4" s="5"/>
      <c r="H4" s="5"/>
      <c r="I4" s="5"/>
    </row>
    <row r="5" spans="1:9" x14ac:dyDescent="0.25">
      <c r="A5" s="4" t="s">
        <v>109</v>
      </c>
      <c r="B5" s="4"/>
      <c r="C5" s="4"/>
      <c r="D5" s="4"/>
      <c r="E5" s="4"/>
      <c r="F5" s="5"/>
      <c r="G5" s="5"/>
      <c r="H5" s="5"/>
      <c r="I5" s="5"/>
    </row>
    <row r="6" spans="1:9" x14ac:dyDescent="0.25">
      <c r="A6" s="22" t="s">
        <v>110</v>
      </c>
      <c r="B6" s="4"/>
      <c r="C6" s="4"/>
      <c r="D6" s="4"/>
      <c r="E6" s="4"/>
      <c r="F6" s="5"/>
      <c r="G6" s="5"/>
      <c r="H6" s="5"/>
      <c r="I6" s="5"/>
    </row>
    <row r="7" spans="1:9" x14ac:dyDescent="0.25">
      <c r="A7" s="4" t="s">
        <v>111</v>
      </c>
      <c r="B7" s="4"/>
      <c r="C7" s="4"/>
      <c r="D7" s="4"/>
      <c r="E7" s="4"/>
      <c r="F7" s="5"/>
      <c r="G7" s="5"/>
      <c r="H7" s="5"/>
      <c r="I7" s="5"/>
    </row>
    <row r="8" spans="1:9" x14ac:dyDescent="0.25">
      <c r="A8" s="6" t="s">
        <v>6</v>
      </c>
      <c r="B8" s="7"/>
      <c r="C8" s="4"/>
      <c r="D8" s="4"/>
      <c r="E8" s="4"/>
      <c r="F8" s="5"/>
      <c r="G8" s="5"/>
      <c r="H8" s="5"/>
      <c r="I8" s="5"/>
    </row>
    <row r="9" spans="1:9" x14ac:dyDescent="0.25">
      <c r="A9" s="27" t="s">
        <v>112</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479411</v>
      </c>
      <c r="D16" s="13">
        <v>494991</v>
      </c>
      <c r="E16" s="13">
        <v>511078</v>
      </c>
      <c r="F16" s="13">
        <v>527688</v>
      </c>
      <c r="G16" s="13">
        <v>544838</v>
      </c>
      <c r="H16" s="13">
        <v>1743077</v>
      </c>
      <c r="I16" s="14">
        <f t="shared" si="0"/>
        <v>4301083</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479411</v>
      </c>
      <c r="D20" s="16">
        <f t="shared" si="1"/>
        <v>494991</v>
      </c>
      <c r="E20" s="16">
        <f t="shared" si="1"/>
        <v>511078</v>
      </c>
      <c r="F20" s="16">
        <f t="shared" si="1"/>
        <v>527688</v>
      </c>
      <c r="G20" s="16">
        <f t="shared" si="1"/>
        <v>544838</v>
      </c>
      <c r="H20" s="16">
        <f t="shared" si="1"/>
        <v>1743077</v>
      </c>
      <c r="I20" s="17">
        <f t="shared" si="0"/>
        <v>4301083</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479411</v>
      </c>
      <c r="E23" s="13">
        <v>494991</v>
      </c>
      <c r="F23" s="13">
        <v>511078</v>
      </c>
      <c r="G23" s="13">
        <v>527688</v>
      </c>
      <c r="H23" s="13">
        <v>2287915</v>
      </c>
      <c r="I23" s="14">
        <f t="shared" si="0"/>
        <v>4301083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479411</v>
      </c>
      <c r="E25" s="19">
        <f t="shared" si="2"/>
        <v>494991</v>
      </c>
      <c r="F25" s="19">
        <f t="shared" si="2"/>
        <v>511078</v>
      </c>
      <c r="G25" s="19">
        <f t="shared" si="2"/>
        <v>527688</v>
      </c>
      <c r="H25" s="19">
        <f t="shared" si="2"/>
        <v>2287915</v>
      </c>
      <c r="I25" s="20">
        <f t="shared" si="0"/>
        <v>4301083</v>
      </c>
    </row>
  </sheetData>
  <mergeCells count="1">
    <mergeCell ref="A9:I13"/>
  </mergeCells>
  <pageMargins left="0.75" right="0.75" top="0.75" bottom="0.75" header="0.3" footer="0.3"/>
  <pageSetup orientation="landscape"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22F34-3AAB-47AC-8D6F-56FFAA9401B6}">
  <sheetPr codeName="Sheet34">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113</v>
      </c>
      <c r="B3" s="4"/>
      <c r="C3" s="4"/>
      <c r="D3" s="4"/>
      <c r="E3" s="4"/>
      <c r="F3" s="5"/>
      <c r="G3" s="5"/>
      <c r="H3" s="5"/>
      <c r="I3" s="5"/>
    </row>
    <row r="4" spans="1:9" x14ac:dyDescent="0.25">
      <c r="A4" s="4" t="s">
        <v>319</v>
      </c>
      <c r="B4" s="4"/>
      <c r="C4" s="4"/>
      <c r="D4" s="4"/>
      <c r="E4" s="4"/>
      <c r="F4" s="5"/>
      <c r="G4" s="5"/>
      <c r="H4" s="5"/>
      <c r="I4" s="5"/>
    </row>
    <row r="5" spans="1:9" x14ac:dyDescent="0.25">
      <c r="A5" s="4" t="s">
        <v>76</v>
      </c>
      <c r="B5" s="4"/>
      <c r="C5" s="4"/>
      <c r="D5" s="4"/>
      <c r="E5" s="4"/>
      <c r="F5" s="5"/>
      <c r="G5" s="5"/>
      <c r="H5" s="5"/>
      <c r="I5" s="5"/>
    </row>
    <row r="6" spans="1:9" x14ac:dyDescent="0.25">
      <c r="A6" s="22" t="s">
        <v>114</v>
      </c>
      <c r="B6" s="4"/>
      <c r="C6" s="4"/>
      <c r="D6" s="4"/>
      <c r="E6" s="4"/>
      <c r="F6" s="5"/>
      <c r="G6" s="5"/>
      <c r="H6" s="5"/>
      <c r="I6" s="5"/>
    </row>
    <row r="7" spans="1:9" x14ac:dyDescent="0.25">
      <c r="A7" s="4" t="s">
        <v>48</v>
      </c>
      <c r="B7" s="4"/>
      <c r="C7" s="4"/>
      <c r="D7" s="4"/>
      <c r="E7" s="4"/>
      <c r="F7" s="5"/>
      <c r="G7" s="5"/>
      <c r="H7" s="5"/>
      <c r="I7" s="5"/>
    </row>
    <row r="8" spans="1:9" x14ac:dyDescent="0.25">
      <c r="A8" s="6" t="s">
        <v>6</v>
      </c>
      <c r="B8" s="7"/>
      <c r="C8" s="4"/>
      <c r="D8" s="4"/>
      <c r="E8" s="4"/>
      <c r="F8" s="5"/>
      <c r="G8" s="5"/>
      <c r="H8" s="5"/>
      <c r="I8" s="5"/>
    </row>
    <row r="9" spans="1:9" x14ac:dyDescent="0.25">
      <c r="A9" s="27" t="s">
        <v>115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93003</v>
      </c>
      <c r="D16" s="13">
        <v>96025</v>
      </c>
      <c r="E16" s="13">
        <v>99146</v>
      </c>
      <c r="F16" s="13">
        <v>102368</v>
      </c>
      <c r="G16" s="13">
        <v>105695</v>
      </c>
      <c r="H16" s="13">
        <v>338143</v>
      </c>
      <c r="I16" s="14">
        <f t="shared" si="0"/>
        <v>834380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93003</v>
      </c>
      <c r="D20" s="16">
        <f t="shared" si="1"/>
        <v>96025</v>
      </c>
      <c r="E20" s="16">
        <f t="shared" si="1"/>
        <v>99146</v>
      </c>
      <c r="F20" s="16">
        <f t="shared" si="1"/>
        <v>102368</v>
      </c>
      <c r="G20" s="16">
        <f t="shared" si="1"/>
        <v>105695</v>
      </c>
      <c r="H20" s="16">
        <f t="shared" si="1"/>
        <v>338143</v>
      </c>
      <c r="I20" s="17">
        <f t="shared" si="0"/>
        <v>834380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93003</v>
      </c>
      <c r="E23" s="13">
        <v>96025</v>
      </c>
      <c r="F23" s="13">
        <v>99146</v>
      </c>
      <c r="G23" s="13">
        <v>102368</v>
      </c>
      <c r="H23" s="13">
        <v>443838</v>
      </c>
      <c r="I23" s="14">
        <f t="shared" si="0"/>
        <v>834380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93003</v>
      </c>
      <c r="E25" s="19">
        <f t="shared" si="2"/>
        <v>96025</v>
      </c>
      <c r="F25" s="19">
        <f t="shared" si="2"/>
        <v>99146</v>
      </c>
      <c r="G25" s="19">
        <f t="shared" si="2"/>
        <v>102368</v>
      </c>
      <c r="H25" s="19">
        <f t="shared" si="2"/>
        <v>443838</v>
      </c>
      <c r="I25" s="20">
        <f t="shared" si="0"/>
        <v>834380</v>
      </c>
    </row>
  </sheetData>
  <mergeCells count="1">
    <mergeCell ref="A9:I13"/>
  </mergeCells>
  <pageMargins left="0.75" right="0.75" top="0.75" bottom="0.75" header="0.3" footer="0.3"/>
  <pageSetup orientation="landscape"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D1382-5EEB-4223-B5EF-53C7ADC11D72}">
  <sheetPr codeName="Sheet35">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116</v>
      </c>
      <c r="B3" s="4"/>
      <c r="C3" s="4"/>
      <c r="D3" s="4"/>
      <c r="E3" s="4"/>
      <c r="F3" s="5"/>
      <c r="G3" s="5"/>
      <c r="H3" s="5"/>
      <c r="I3" s="5"/>
    </row>
    <row r="4" spans="1:9" x14ac:dyDescent="0.25">
      <c r="A4" s="4" t="s">
        <v>320</v>
      </c>
      <c r="B4" s="4"/>
      <c r="C4" s="4"/>
      <c r="D4" s="4"/>
      <c r="E4" s="4"/>
      <c r="F4" s="5"/>
      <c r="G4" s="5"/>
      <c r="H4" s="5"/>
      <c r="I4" s="5"/>
    </row>
    <row r="5" spans="1:9" x14ac:dyDescent="0.25">
      <c r="A5" s="4" t="s">
        <v>79</v>
      </c>
      <c r="B5" s="4"/>
      <c r="C5" s="4"/>
      <c r="D5" s="4"/>
      <c r="E5" s="4"/>
      <c r="F5" s="5"/>
      <c r="G5" s="5"/>
      <c r="H5" s="5"/>
      <c r="I5" s="5"/>
    </row>
    <row r="6" spans="1:9" x14ac:dyDescent="0.25">
      <c r="A6" s="22" t="s">
        <v>117</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321</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586019</v>
      </c>
      <c r="C16" s="13">
        <v>0</v>
      </c>
      <c r="D16" s="13">
        <v>3143430</v>
      </c>
      <c r="E16" s="13">
        <v>3894710</v>
      </c>
      <c r="F16" s="13">
        <v>5361718</v>
      </c>
      <c r="G16" s="13">
        <v>0</v>
      </c>
      <c r="H16" s="13">
        <v>0</v>
      </c>
      <c r="I16" s="14">
        <f t="shared" si="0"/>
        <v>12985877</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586019</v>
      </c>
      <c r="C20" s="16">
        <f t="shared" si="1"/>
        <v>0</v>
      </c>
      <c r="D20" s="16">
        <f t="shared" si="1"/>
        <v>3143430</v>
      </c>
      <c r="E20" s="16">
        <f t="shared" si="1"/>
        <v>3894710</v>
      </c>
      <c r="F20" s="16">
        <f t="shared" si="1"/>
        <v>5361718</v>
      </c>
      <c r="G20" s="16">
        <f t="shared" si="1"/>
        <v>0</v>
      </c>
      <c r="H20" s="16">
        <f t="shared" si="1"/>
        <v>0</v>
      </c>
      <c r="I20" s="17">
        <f t="shared" si="0"/>
        <v>12985877</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28404</v>
      </c>
      <c r="C22" s="13">
        <v>200000</v>
      </c>
      <c r="D22" s="13">
        <v>250000</v>
      </c>
      <c r="E22" s="13">
        <v>0</v>
      </c>
      <c r="F22" s="13">
        <v>0</v>
      </c>
      <c r="G22" s="13">
        <v>0</v>
      </c>
      <c r="H22" s="13">
        <v>0</v>
      </c>
      <c r="I22" s="14">
        <f t="shared" si="0"/>
        <v>478404</v>
      </c>
    </row>
    <row r="23" spans="1:9" x14ac:dyDescent="0.25">
      <c r="A23" s="12" t="s">
        <v>23</v>
      </c>
      <c r="B23" s="13">
        <v>0</v>
      </c>
      <c r="C23" s="13">
        <v>0</v>
      </c>
      <c r="D23" s="13">
        <v>2000000</v>
      </c>
      <c r="E23" s="13">
        <v>5000000</v>
      </c>
      <c r="F23" s="13">
        <v>5507473</v>
      </c>
      <c r="G23" s="13">
        <v>0</v>
      </c>
      <c r="H23" s="13">
        <v>0</v>
      </c>
      <c r="I23" s="14">
        <f t="shared" si="0"/>
        <v>12507473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28404</v>
      </c>
      <c r="C25" s="19">
        <f t="shared" si="2"/>
        <v>200000</v>
      </c>
      <c r="D25" s="19">
        <f t="shared" si="2"/>
        <v>2250000</v>
      </c>
      <c r="E25" s="19">
        <f t="shared" si="2"/>
        <v>5000000</v>
      </c>
      <c r="F25" s="19">
        <f t="shared" si="2"/>
        <v>5507473</v>
      </c>
      <c r="G25" s="19">
        <f t="shared" si="2"/>
        <v>0</v>
      </c>
      <c r="H25" s="19">
        <f t="shared" si="2"/>
        <v>0</v>
      </c>
      <c r="I25" s="20">
        <f t="shared" si="0"/>
        <v>12985877</v>
      </c>
    </row>
  </sheetData>
  <mergeCells count="1">
    <mergeCell ref="A9:I13"/>
  </mergeCells>
  <pageMargins left="0.75" right="0.75" top="0.75" bottom="0.75" header="0.3" footer="0.3"/>
  <pageSetup orientation="landscape"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11E80-69EC-4080-8482-0B902B6FF7B3}">
  <sheetPr codeName="Sheet36">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118</v>
      </c>
      <c r="B3" s="4"/>
      <c r="C3" s="4"/>
      <c r="D3" s="4"/>
      <c r="E3" s="4"/>
      <c r="F3" s="5"/>
      <c r="G3" s="5"/>
      <c r="H3" s="5"/>
      <c r="I3" s="5"/>
    </row>
    <row r="4" spans="1:9" x14ac:dyDescent="0.25">
      <c r="A4" s="4" t="s">
        <v>322</v>
      </c>
      <c r="B4" s="4"/>
      <c r="C4" s="4"/>
      <c r="D4" s="4"/>
      <c r="E4" s="4"/>
      <c r="F4" s="5"/>
      <c r="G4" s="5"/>
      <c r="H4" s="5"/>
      <c r="I4" s="5"/>
    </row>
    <row r="5" spans="1:9" x14ac:dyDescent="0.25">
      <c r="A5" s="4" t="s">
        <v>323</v>
      </c>
      <c r="B5" s="4"/>
      <c r="C5" s="4"/>
      <c r="D5" s="4"/>
      <c r="E5" s="4"/>
      <c r="F5" s="5"/>
      <c r="G5" s="5"/>
      <c r="H5" s="5"/>
      <c r="I5" s="5"/>
    </row>
    <row r="6" spans="1:9" x14ac:dyDescent="0.25">
      <c r="A6" s="22" t="s">
        <v>119</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120</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185059</v>
      </c>
      <c r="C16" s="13">
        <v>961416</v>
      </c>
      <c r="D16" s="13">
        <v>1191194</v>
      </c>
      <c r="E16" s="13">
        <v>1639878</v>
      </c>
      <c r="F16" s="13">
        <v>0</v>
      </c>
      <c r="G16" s="13">
        <v>0</v>
      </c>
      <c r="H16" s="13">
        <v>0</v>
      </c>
      <c r="I16" s="14">
        <f t="shared" si="0"/>
        <v>3977547</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185059</v>
      </c>
      <c r="C20" s="16">
        <f t="shared" si="1"/>
        <v>961416</v>
      </c>
      <c r="D20" s="16">
        <f t="shared" si="1"/>
        <v>1191194</v>
      </c>
      <c r="E20" s="16">
        <f t="shared" si="1"/>
        <v>1639878</v>
      </c>
      <c r="F20" s="16">
        <f t="shared" si="1"/>
        <v>0</v>
      </c>
      <c r="G20" s="16">
        <f t="shared" si="1"/>
        <v>0</v>
      </c>
      <c r="H20" s="16">
        <f t="shared" si="1"/>
        <v>0</v>
      </c>
      <c r="I20" s="17">
        <f t="shared" si="0"/>
        <v>3977547</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11604</v>
      </c>
      <c r="C22" s="13">
        <v>150000</v>
      </c>
      <c r="D22" s="13">
        <v>100000</v>
      </c>
      <c r="E22" s="13">
        <v>0</v>
      </c>
      <c r="F22" s="13">
        <v>0</v>
      </c>
      <c r="G22" s="13">
        <v>0</v>
      </c>
      <c r="H22" s="13">
        <v>0</v>
      </c>
      <c r="I22" s="14">
        <f t="shared" si="0"/>
        <v>261604</v>
      </c>
    </row>
    <row r="23" spans="1:9" x14ac:dyDescent="0.25">
      <c r="A23" s="12" t="s">
        <v>23</v>
      </c>
      <c r="B23" s="13">
        <v>0</v>
      </c>
      <c r="C23" s="13">
        <v>0</v>
      </c>
      <c r="D23" s="13">
        <v>1000000</v>
      </c>
      <c r="E23" s="13">
        <v>2000000</v>
      </c>
      <c r="F23" s="13">
        <v>715943</v>
      </c>
      <c r="G23" s="13">
        <v>0</v>
      </c>
      <c r="H23" s="13">
        <v>0</v>
      </c>
      <c r="I23" s="14">
        <f t="shared" si="0"/>
        <v>3715943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11604</v>
      </c>
      <c r="C25" s="19">
        <f t="shared" si="2"/>
        <v>150000</v>
      </c>
      <c r="D25" s="19">
        <f t="shared" si="2"/>
        <v>1100000</v>
      </c>
      <c r="E25" s="19">
        <f t="shared" si="2"/>
        <v>2000000</v>
      </c>
      <c r="F25" s="19">
        <f t="shared" si="2"/>
        <v>715943</v>
      </c>
      <c r="G25" s="19">
        <f t="shared" si="2"/>
        <v>0</v>
      </c>
      <c r="H25" s="19">
        <f t="shared" si="2"/>
        <v>0</v>
      </c>
      <c r="I25" s="20">
        <f t="shared" si="0"/>
        <v>3977547</v>
      </c>
    </row>
  </sheetData>
  <mergeCells count="1">
    <mergeCell ref="A9:I13"/>
  </mergeCells>
  <pageMargins left="0.75" right="0.75" top="0.75" bottom="0.75" header="0.3" footer="0.3"/>
  <pageSetup orientation="landscape"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004E3-0E43-479B-9C04-B41D4D572AB6}">
  <sheetPr codeName="Sheet37">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121</v>
      </c>
      <c r="B3" s="4"/>
      <c r="C3" s="4"/>
      <c r="D3" s="4"/>
      <c r="E3" s="4"/>
      <c r="F3" s="5"/>
      <c r="G3" s="5"/>
      <c r="H3" s="5"/>
      <c r="I3" s="5"/>
    </row>
    <row r="4" spans="1:9" x14ac:dyDescent="0.25">
      <c r="A4" s="4" t="s">
        <v>324</v>
      </c>
      <c r="B4" s="4"/>
      <c r="C4" s="4"/>
      <c r="D4" s="4"/>
      <c r="E4" s="4"/>
      <c r="F4" s="5"/>
      <c r="G4" s="5"/>
      <c r="H4" s="5"/>
      <c r="I4" s="5"/>
    </row>
    <row r="5" spans="1:9" x14ac:dyDescent="0.25">
      <c r="A5" s="4" t="s">
        <v>122</v>
      </c>
      <c r="B5" s="4"/>
      <c r="C5" s="4"/>
      <c r="D5" s="4"/>
      <c r="E5" s="4"/>
      <c r="F5" s="5"/>
      <c r="G5" s="5"/>
      <c r="H5" s="5"/>
      <c r="I5" s="5"/>
    </row>
    <row r="6" spans="1:9" x14ac:dyDescent="0.25">
      <c r="A6" s="22" t="s">
        <v>123</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325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213212</v>
      </c>
      <c r="D16" s="13">
        <v>2647325</v>
      </c>
      <c r="E16" s="13">
        <v>2733363</v>
      </c>
      <c r="F16" s="13">
        <v>0</v>
      </c>
      <c r="G16" s="13">
        <v>0</v>
      </c>
      <c r="H16" s="13">
        <v>0</v>
      </c>
      <c r="I16" s="14">
        <f t="shared" si="0"/>
        <v>5593900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213212</v>
      </c>
      <c r="D20" s="16">
        <f t="shared" si="1"/>
        <v>2647325</v>
      </c>
      <c r="E20" s="16">
        <f t="shared" si="1"/>
        <v>2733363</v>
      </c>
      <c r="F20" s="16">
        <f t="shared" si="1"/>
        <v>0</v>
      </c>
      <c r="G20" s="16">
        <f t="shared" si="1"/>
        <v>0</v>
      </c>
      <c r="H20" s="16">
        <f t="shared" si="1"/>
        <v>0</v>
      </c>
      <c r="I20" s="17">
        <f t="shared" si="0"/>
        <v>5593900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533647</v>
      </c>
      <c r="D22" s="13">
        <v>100000</v>
      </c>
      <c r="E22" s="13">
        <v>0</v>
      </c>
      <c r="F22" s="13">
        <v>0</v>
      </c>
      <c r="G22" s="13">
        <v>0</v>
      </c>
      <c r="H22" s="13">
        <v>0</v>
      </c>
      <c r="I22" s="14">
        <f t="shared" si="0"/>
        <v>633647</v>
      </c>
    </row>
    <row r="23" spans="1:9" x14ac:dyDescent="0.25">
      <c r="A23" s="12" t="s">
        <v>23</v>
      </c>
      <c r="B23" s="13">
        <v>0</v>
      </c>
      <c r="C23" s="13">
        <v>0</v>
      </c>
      <c r="D23" s="13">
        <v>1500000</v>
      </c>
      <c r="E23" s="13">
        <v>2500000</v>
      </c>
      <c r="F23" s="13">
        <v>960253</v>
      </c>
      <c r="G23" s="13">
        <v>0</v>
      </c>
      <c r="H23" s="13">
        <v>0</v>
      </c>
      <c r="I23" s="14">
        <f t="shared" si="0"/>
        <v>4960253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533647</v>
      </c>
      <c r="D25" s="19">
        <f t="shared" si="2"/>
        <v>1600000</v>
      </c>
      <c r="E25" s="19">
        <f t="shared" si="2"/>
        <v>2500000</v>
      </c>
      <c r="F25" s="19">
        <f t="shared" si="2"/>
        <v>960253</v>
      </c>
      <c r="G25" s="19">
        <f t="shared" si="2"/>
        <v>0</v>
      </c>
      <c r="H25" s="19">
        <f t="shared" si="2"/>
        <v>0</v>
      </c>
      <c r="I25" s="20">
        <f t="shared" si="0"/>
        <v>5593900</v>
      </c>
    </row>
  </sheetData>
  <mergeCells count="1">
    <mergeCell ref="A9:I13"/>
  </mergeCells>
  <pageMargins left="0.75" right="0.75" top="0.75" bottom="0.75" header="0.3" footer="0.3"/>
  <pageSetup orientation="landscape"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28819-DA8D-410F-9493-B8259E58FC7B}">
  <sheetPr codeName="Sheet38">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124</v>
      </c>
      <c r="B3" s="4"/>
      <c r="C3" s="4"/>
      <c r="D3" s="4"/>
      <c r="E3" s="4"/>
      <c r="F3" s="5"/>
      <c r="G3" s="5"/>
      <c r="H3" s="5"/>
      <c r="I3" s="5"/>
    </row>
    <row r="4" spans="1:9" x14ac:dyDescent="0.25">
      <c r="A4" s="4" t="s">
        <v>326</v>
      </c>
      <c r="B4" s="4"/>
      <c r="C4" s="4"/>
      <c r="D4" s="4"/>
      <c r="E4" s="4"/>
      <c r="F4" s="5"/>
      <c r="G4" s="5"/>
      <c r="H4" s="5"/>
      <c r="I4" s="5"/>
    </row>
    <row r="5" spans="1:9" x14ac:dyDescent="0.25">
      <c r="A5" s="4" t="s">
        <v>125</v>
      </c>
      <c r="B5" s="4"/>
      <c r="C5" s="4"/>
      <c r="D5" s="4"/>
      <c r="E5" s="4"/>
      <c r="F5" s="5"/>
      <c r="G5" s="5"/>
      <c r="H5" s="5"/>
      <c r="I5" s="5"/>
    </row>
    <row r="6" spans="1:9" x14ac:dyDescent="0.25">
      <c r="A6" s="22" t="s">
        <v>126</v>
      </c>
      <c r="B6" s="4"/>
      <c r="C6" s="4"/>
      <c r="D6" s="4"/>
      <c r="E6" s="4"/>
      <c r="F6" s="5"/>
      <c r="G6" s="5"/>
      <c r="H6" s="5"/>
      <c r="I6" s="5"/>
    </row>
    <row r="7" spans="1:9" x14ac:dyDescent="0.25">
      <c r="A7" s="4" t="s">
        <v>5</v>
      </c>
      <c r="B7" s="4"/>
      <c r="C7" s="4"/>
      <c r="D7" s="4"/>
      <c r="E7" s="4"/>
      <c r="F7" s="5"/>
      <c r="G7" s="5"/>
      <c r="H7" s="5"/>
      <c r="I7" s="5"/>
    </row>
    <row r="8" spans="1:9" x14ac:dyDescent="0.25">
      <c r="A8" s="6" t="s">
        <v>6</v>
      </c>
      <c r="B8" s="7"/>
      <c r="C8" s="4"/>
      <c r="D8" s="4"/>
      <c r="E8" s="4"/>
      <c r="F8" s="5"/>
      <c r="G8" s="5"/>
      <c r="H8" s="5"/>
      <c r="I8" s="5"/>
    </row>
    <row r="9" spans="1:9" x14ac:dyDescent="0.25">
      <c r="A9" s="27" t="s">
        <v>127</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0</v>
      </c>
      <c r="E16" s="13">
        <v>0</v>
      </c>
      <c r="F16" s="13">
        <v>1448886</v>
      </c>
      <c r="G16" s="13">
        <v>0</v>
      </c>
      <c r="H16" s="13">
        <v>0</v>
      </c>
      <c r="I16" s="14">
        <f t="shared" si="0"/>
        <v>1448886</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0</v>
      </c>
      <c r="E20" s="16">
        <f t="shared" si="1"/>
        <v>0</v>
      </c>
      <c r="F20" s="16">
        <f t="shared" si="1"/>
        <v>1448886</v>
      </c>
      <c r="G20" s="16">
        <f t="shared" si="1"/>
        <v>0</v>
      </c>
      <c r="H20" s="16">
        <f t="shared" si="1"/>
        <v>0</v>
      </c>
      <c r="I20" s="17">
        <f t="shared" si="0"/>
        <v>1448886</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54000</v>
      </c>
      <c r="E23" s="13">
        <v>0</v>
      </c>
      <c r="F23" s="13">
        <v>1394886</v>
      </c>
      <c r="G23" s="13">
        <v>0</v>
      </c>
      <c r="H23" s="13">
        <v>0</v>
      </c>
      <c r="I23" s="14">
        <f t="shared" si="0"/>
        <v>1448886</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SUM(D21:D24)</f>
        <v>54000</v>
      </c>
      <c r="E25" s="19">
        <f t="shared" si="2"/>
        <v>0</v>
      </c>
      <c r="F25" s="19">
        <f t="shared" si="2"/>
        <v>1394886</v>
      </c>
      <c r="G25" s="19">
        <f t="shared" si="2"/>
        <v>0</v>
      </c>
      <c r="H25" s="19">
        <f t="shared" si="2"/>
        <v>0</v>
      </c>
      <c r="I25" s="20">
        <f t="shared" si="0"/>
        <v>1448886</v>
      </c>
    </row>
  </sheetData>
  <mergeCells count="1">
    <mergeCell ref="A9:I13"/>
  </mergeCells>
  <pageMargins left="0.75" right="0.7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BA74-5AD4-4FC4-A3A6-53C3276AE7BD}">
  <sheetPr codeName="Sheet4">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34</v>
      </c>
      <c r="B3" s="4"/>
      <c r="C3" s="4"/>
      <c r="D3" s="4"/>
      <c r="E3" s="4"/>
      <c r="F3" s="5"/>
      <c r="G3" s="5"/>
      <c r="H3" s="5"/>
      <c r="I3" s="5"/>
    </row>
    <row r="4" spans="1:9" x14ac:dyDescent="0.25">
      <c r="A4" s="4" t="s">
        <v>270</v>
      </c>
      <c r="B4" s="4"/>
      <c r="C4" s="4"/>
      <c r="D4" s="4"/>
      <c r="E4" s="4"/>
      <c r="F4" s="5"/>
      <c r="G4" s="5"/>
      <c r="H4" s="5"/>
      <c r="I4" s="5"/>
    </row>
    <row r="5" spans="1:9" x14ac:dyDescent="0.25">
      <c r="A5" s="4" t="s">
        <v>35</v>
      </c>
      <c r="B5" s="4"/>
      <c r="C5" s="4"/>
      <c r="D5" s="4"/>
      <c r="E5" s="4"/>
      <c r="F5" s="5"/>
      <c r="G5" s="5"/>
      <c r="H5" s="5"/>
      <c r="I5" s="5"/>
    </row>
    <row r="6" spans="1:9" x14ac:dyDescent="0.25">
      <c r="A6" s="22" t="s">
        <v>36</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269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1230047</v>
      </c>
      <c r="C15" s="13">
        <v>340000</v>
      </c>
      <c r="D15" s="13">
        <v>340000</v>
      </c>
      <c r="E15" s="13">
        <v>340000</v>
      </c>
      <c r="F15" s="13">
        <v>340000</v>
      </c>
      <c r="G15" s="13">
        <v>340000</v>
      </c>
      <c r="H15" s="13">
        <v>340000</v>
      </c>
      <c r="I15" s="14">
        <f t="shared" ref="I15:I25" si="0">SUM(B15:H15)</f>
        <v>3270047</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1230047</v>
      </c>
      <c r="C20" s="16">
        <f t="shared" si="1"/>
        <v>340000</v>
      </c>
      <c r="D20" s="16">
        <f t="shared" si="1"/>
        <v>340000</v>
      </c>
      <c r="E20" s="16">
        <f t="shared" si="1"/>
        <v>340000</v>
      </c>
      <c r="F20" s="16">
        <f t="shared" si="1"/>
        <v>340000</v>
      </c>
      <c r="G20" s="16">
        <f t="shared" si="1"/>
        <v>340000</v>
      </c>
      <c r="H20" s="16">
        <f t="shared" si="1"/>
        <v>340000</v>
      </c>
      <c r="I20" s="17">
        <f t="shared" si="0"/>
        <v>3270047</v>
      </c>
    </row>
    <row r="21" spans="1:9" ht="15" customHeight="1" x14ac:dyDescent="0.25">
      <c r="A21" s="12" t="s">
        <v>21</v>
      </c>
      <c r="B21" s="13">
        <v>20000</v>
      </c>
      <c r="C21" s="13">
        <v>10000</v>
      </c>
      <c r="D21" s="13">
        <v>190000</v>
      </c>
      <c r="E21" s="13">
        <v>190000</v>
      </c>
      <c r="F21" s="13">
        <v>140000</v>
      </c>
      <c r="G21" s="13">
        <v>140000</v>
      </c>
      <c r="H21" s="13">
        <v>140000</v>
      </c>
      <c r="I21" s="14">
        <f t="shared" si="0"/>
        <v>830000</v>
      </c>
    </row>
    <row r="22" spans="1:9" x14ac:dyDescent="0.25">
      <c r="A22" s="12" t="s">
        <v>22</v>
      </c>
      <c r="B22" s="13">
        <v>140098</v>
      </c>
      <c r="C22" s="13">
        <v>25000</v>
      </c>
      <c r="D22" s="13">
        <v>40000</v>
      </c>
      <c r="E22" s="13">
        <v>40000</v>
      </c>
      <c r="F22" s="13">
        <v>40000</v>
      </c>
      <c r="G22" s="13">
        <v>40000</v>
      </c>
      <c r="H22" s="13">
        <v>40000</v>
      </c>
      <c r="I22" s="14">
        <f t="shared" si="0"/>
        <v>365098</v>
      </c>
    </row>
    <row r="23" spans="1:9" x14ac:dyDescent="0.25">
      <c r="A23" s="12" t="s">
        <v>23</v>
      </c>
      <c r="B23" s="13">
        <v>271187</v>
      </c>
      <c r="C23" s="13">
        <v>0</v>
      </c>
      <c r="D23" s="13">
        <v>300000</v>
      </c>
      <c r="E23" s="13">
        <v>350000</v>
      </c>
      <c r="F23" s="13">
        <v>350000</v>
      </c>
      <c r="G23" s="13">
        <v>350000</v>
      </c>
      <c r="H23" s="13">
        <v>453762</v>
      </c>
      <c r="I23" s="14">
        <f t="shared" si="0"/>
        <v>2074949</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431285</v>
      </c>
      <c r="C25" s="19">
        <f t="shared" si="2"/>
        <v>35000</v>
      </c>
      <c r="D25" s="19">
        <f t="shared" si="2"/>
        <v>530000</v>
      </c>
      <c r="E25" s="19">
        <f t="shared" si="2"/>
        <v>580000</v>
      </c>
      <c r="F25" s="19">
        <f t="shared" si="2"/>
        <v>530000</v>
      </c>
      <c r="G25" s="19">
        <f t="shared" si="2"/>
        <v>530000</v>
      </c>
      <c r="H25" s="19">
        <f t="shared" si="2"/>
        <v>633762</v>
      </c>
      <c r="I25" s="20">
        <f t="shared" si="0"/>
        <v>3270047</v>
      </c>
    </row>
  </sheetData>
  <mergeCells count="1">
    <mergeCell ref="A9:I13"/>
  </mergeCells>
  <pageMargins left="0.75" right="0.75" top="0.75" bottom="0.75" header="0.3" footer="0.3"/>
  <pageSetup orientation="landscape"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6BF4-BA91-4D69-8F25-EBD8A277C6F8}">
  <sheetPr codeName="Sheet39">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128</v>
      </c>
      <c r="B3" s="4"/>
      <c r="C3" s="4"/>
      <c r="D3" s="4"/>
      <c r="E3" s="4"/>
      <c r="F3" s="5"/>
      <c r="G3" s="5"/>
      <c r="H3" s="5"/>
      <c r="I3" s="5"/>
    </row>
    <row r="4" spans="1:9" x14ac:dyDescent="0.25">
      <c r="A4" s="4" t="s">
        <v>327</v>
      </c>
      <c r="B4" s="4"/>
      <c r="C4" s="4"/>
      <c r="D4" s="4"/>
      <c r="E4" s="4"/>
      <c r="F4" s="5"/>
      <c r="G4" s="5"/>
      <c r="H4" s="5"/>
      <c r="I4" s="5"/>
    </row>
    <row r="5" spans="1:9" x14ac:dyDescent="0.25">
      <c r="A5" s="4" t="s">
        <v>129</v>
      </c>
      <c r="B5" s="4"/>
      <c r="C5" s="4"/>
      <c r="D5" s="4"/>
      <c r="E5" s="4"/>
      <c r="F5" s="5"/>
      <c r="G5" s="5"/>
      <c r="H5" s="5"/>
      <c r="I5" s="5"/>
    </row>
    <row r="6" spans="1:9" x14ac:dyDescent="0.25">
      <c r="A6" s="22" t="s">
        <v>130</v>
      </c>
      <c r="B6" s="4"/>
      <c r="C6" s="4"/>
      <c r="D6" s="4"/>
      <c r="E6" s="4"/>
      <c r="F6" s="5"/>
      <c r="G6" s="5"/>
      <c r="H6" s="5"/>
      <c r="I6" s="5"/>
    </row>
    <row r="7" spans="1:9" x14ac:dyDescent="0.25">
      <c r="A7" s="4" t="s">
        <v>48</v>
      </c>
      <c r="B7" s="4"/>
      <c r="C7" s="4"/>
      <c r="D7" s="4"/>
      <c r="E7" s="4"/>
      <c r="F7" s="5"/>
      <c r="G7" s="5"/>
      <c r="H7" s="5"/>
      <c r="I7" s="5"/>
    </row>
    <row r="8" spans="1:9" x14ac:dyDescent="0.25">
      <c r="A8" s="6" t="s">
        <v>6</v>
      </c>
      <c r="B8" s="7"/>
      <c r="C8" s="4"/>
      <c r="D8" s="4"/>
      <c r="E8" s="4"/>
      <c r="F8" s="5"/>
      <c r="G8" s="5"/>
      <c r="H8" s="5"/>
      <c r="I8" s="5"/>
    </row>
    <row r="9" spans="1:9" x14ac:dyDescent="0.25">
      <c r="A9" s="27" t="s">
        <v>131</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756628</v>
      </c>
      <c r="D16" s="13">
        <v>0</v>
      </c>
      <c r="E16" s="13">
        <v>0</v>
      </c>
      <c r="F16" s="13">
        <v>0</v>
      </c>
      <c r="G16" s="13">
        <v>0</v>
      </c>
      <c r="H16" s="13">
        <v>0</v>
      </c>
      <c r="I16" s="14">
        <f t="shared" si="0"/>
        <v>756628</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756628</v>
      </c>
      <c r="D20" s="16">
        <f t="shared" si="1"/>
        <v>0</v>
      </c>
      <c r="E20" s="16">
        <f t="shared" si="1"/>
        <v>0</v>
      </c>
      <c r="F20" s="16">
        <f t="shared" si="1"/>
        <v>0</v>
      </c>
      <c r="G20" s="16">
        <f t="shared" si="1"/>
        <v>0</v>
      </c>
      <c r="H20" s="16">
        <f t="shared" si="1"/>
        <v>0</v>
      </c>
      <c r="I20" s="17">
        <f t="shared" si="0"/>
        <v>756628</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756628</v>
      </c>
      <c r="E23" s="13">
        <v>0</v>
      </c>
      <c r="F23" s="13">
        <v>0</v>
      </c>
      <c r="G23" s="13">
        <v>0</v>
      </c>
      <c r="H23" s="13">
        <v>0</v>
      </c>
      <c r="I23" s="14">
        <f t="shared" si="0"/>
        <v>756628</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756628</v>
      </c>
      <c r="E25" s="19">
        <f t="shared" si="2"/>
        <v>0</v>
      </c>
      <c r="F25" s="19">
        <f t="shared" si="2"/>
        <v>0</v>
      </c>
      <c r="G25" s="19">
        <f t="shared" si="2"/>
        <v>0</v>
      </c>
      <c r="H25" s="19">
        <f t="shared" si="2"/>
        <v>0</v>
      </c>
      <c r="I25" s="20">
        <f t="shared" si="0"/>
        <v>756628</v>
      </c>
    </row>
  </sheetData>
  <mergeCells count="1">
    <mergeCell ref="A9:I13"/>
  </mergeCells>
  <pageMargins left="0.75" right="0.75" top="0.75" bottom="0.75" header="0.3" footer="0.3"/>
  <pageSetup orientation="landscape"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6F6EE-1F2B-4671-8048-B97C652A08E2}">
  <sheetPr codeName="Sheet40">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132</v>
      </c>
      <c r="B3" s="4"/>
      <c r="C3" s="4"/>
      <c r="D3" s="4"/>
      <c r="E3" s="4"/>
      <c r="F3" s="5"/>
      <c r="G3" s="5"/>
      <c r="H3" s="5"/>
      <c r="I3" s="5"/>
    </row>
    <row r="4" spans="1:9" x14ac:dyDescent="0.25">
      <c r="A4" s="4" t="s">
        <v>328</v>
      </c>
      <c r="B4" s="4"/>
      <c r="C4" s="4"/>
      <c r="D4" s="4"/>
      <c r="E4" s="4"/>
      <c r="F4" s="5"/>
      <c r="G4" s="5"/>
      <c r="H4" s="5"/>
      <c r="I4" s="5"/>
    </row>
    <row r="5" spans="1:9" x14ac:dyDescent="0.25">
      <c r="A5" s="4" t="s">
        <v>133</v>
      </c>
      <c r="B5" s="4"/>
      <c r="C5" s="4"/>
      <c r="D5" s="4"/>
      <c r="E5" s="4"/>
      <c r="F5" s="5"/>
      <c r="G5" s="5"/>
      <c r="H5" s="5"/>
      <c r="I5" s="5"/>
    </row>
    <row r="6" spans="1:9" x14ac:dyDescent="0.25">
      <c r="A6" s="22" t="s">
        <v>134</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135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266514</v>
      </c>
      <c r="D16" s="13">
        <v>0</v>
      </c>
      <c r="E16" s="13">
        <v>0</v>
      </c>
      <c r="F16" s="13">
        <v>0</v>
      </c>
      <c r="G16" s="13">
        <v>0</v>
      </c>
      <c r="H16" s="13">
        <v>0</v>
      </c>
      <c r="I16" s="14">
        <f t="shared" si="0"/>
        <v>266514</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266514</v>
      </c>
      <c r="D20" s="16">
        <f t="shared" si="1"/>
        <v>0</v>
      </c>
      <c r="E20" s="16">
        <f t="shared" si="1"/>
        <v>0</v>
      </c>
      <c r="F20" s="16">
        <f t="shared" si="1"/>
        <v>0</v>
      </c>
      <c r="G20" s="16">
        <f t="shared" si="1"/>
        <v>0</v>
      </c>
      <c r="H20" s="16">
        <f t="shared" si="1"/>
        <v>0</v>
      </c>
      <c r="I20" s="17">
        <f t="shared" si="0"/>
        <v>266514</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266514</v>
      </c>
      <c r="E23" s="13">
        <v>0</v>
      </c>
      <c r="F23" s="13">
        <v>0</v>
      </c>
      <c r="G23" s="13">
        <v>0</v>
      </c>
      <c r="H23" s="13">
        <v>0</v>
      </c>
      <c r="I23" s="14">
        <f t="shared" si="0"/>
        <v>266514</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266514</v>
      </c>
      <c r="E25" s="19">
        <f t="shared" si="2"/>
        <v>0</v>
      </c>
      <c r="F25" s="19">
        <f t="shared" si="2"/>
        <v>0</v>
      </c>
      <c r="G25" s="19">
        <f t="shared" si="2"/>
        <v>0</v>
      </c>
      <c r="H25" s="19">
        <f t="shared" si="2"/>
        <v>0</v>
      </c>
      <c r="I25" s="20">
        <f t="shared" si="0"/>
        <v>266514</v>
      </c>
    </row>
  </sheetData>
  <mergeCells count="1">
    <mergeCell ref="A9:I13"/>
  </mergeCells>
  <pageMargins left="0.75" right="0.75" top="0.75" bottom="0.75" header="0.3" footer="0.3"/>
  <pageSetup orientation="landscape"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D15DD-C981-48D0-AE5D-8FB330516A7F}">
  <sheetPr codeName="Sheet41">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136</v>
      </c>
      <c r="B3" s="4"/>
      <c r="C3" s="4"/>
      <c r="D3" s="4"/>
      <c r="E3" s="4"/>
      <c r="F3" s="5"/>
      <c r="G3" s="5"/>
      <c r="H3" s="5"/>
      <c r="I3" s="5"/>
    </row>
    <row r="4" spans="1:9" x14ac:dyDescent="0.25">
      <c r="A4" s="4" t="s">
        <v>329</v>
      </c>
      <c r="B4" s="4"/>
      <c r="C4" s="4"/>
      <c r="D4" s="4"/>
      <c r="E4" s="4"/>
      <c r="F4" s="5"/>
      <c r="G4" s="5"/>
      <c r="H4" s="5"/>
      <c r="I4" s="5"/>
    </row>
    <row r="5" spans="1:9" x14ac:dyDescent="0.25">
      <c r="A5" s="4" t="s">
        <v>137</v>
      </c>
      <c r="B5" s="4"/>
      <c r="C5" s="4"/>
      <c r="D5" s="4"/>
      <c r="E5" s="4"/>
      <c r="F5" s="5"/>
      <c r="G5" s="5"/>
      <c r="H5" s="5"/>
      <c r="I5" s="5"/>
    </row>
    <row r="6" spans="1:9" x14ac:dyDescent="0.25">
      <c r="A6" s="22" t="s">
        <v>138</v>
      </c>
      <c r="B6" s="4"/>
      <c r="C6" s="4"/>
      <c r="D6" s="4"/>
      <c r="E6" s="4"/>
      <c r="F6" s="5"/>
      <c r="G6" s="5"/>
      <c r="H6" s="5"/>
      <c r="I6" s="5"/>
    </row>
    <row r="7" spans="1:9" x14ac:dyDescent="0.25">
      <c r="A7" s="4" t="s">
        <v>48</v>
      </c>
      <c r="B7" s="4"/>
      <c r="C7" s="4"/>
      <c r="D7" s="4"/>
      <c r="E7" s="4"/>
      <c r="F7" s="5"/>
      <c r="G7" s="5"/>
      <c r="H7" s="5"/>
      <c r="I7" s="5"/>
    </row>
    <row r="8" spans="1:9" x14ac:dyDescent="0.25">
      <c r="A8" s="6" t="s">
        <v>6</v>
      </c>
      <c r="B8" s="7"/>
      <c r="C8" s="4"/>
      <c r="D8" s="4"/>
      <c r="E8" s="4"/>
      <c r="F8" s="5"/>
      <c r="G8" s="5"/>
      <c r="H8" s="5"/>
      <c r="I8" s="5"/>
    </row>
    <row r="9" spans="1:9" x14ac:dyDescent="0.25">
      <c r="A9" s="27" t="s">
        <v>135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95945</v>
      </c>
      <c r="D16" s="13">
        <v>0</v>
      </c>
      <c r="E16" s="13">
        <v>0</v>
      </c>
      <c r="F16" s="13">
        <v>0</v>
      </c>
      <c r="G16" s="13">
        <v>0</v>
      </c>
      <c r="H16" s="13">
        <v>0</v>
      </c>
      <c r="I16" s="14">
        <f t="shared" si="0"/>
        <v>95945</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95945</v>
      </c>
      <c r="D20" s="16">
        <f t="shared" si="1"/>
        <v>0</v>
      </c>
      <c r="E20" s="16">
        <f t="shared" si="1"/>
        <v>0</v>
      </c>
      <c r="F20" s="16">
        <f t="shared" si="1"/>
        <v>0</v>
      </c>
      <c r="G20" s="16">
        <f t="shared" si="1"/>
        <v>0</v>
      </c>
      <c r="H20" s="16">
        <f t="shared" si="1"/>
        <v>0</v>
      </c>
      <c r="I20" s="17">
        <f t="shared" si="0"/>
        <v>95945</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95945</v>
      </c>
      <c r="E23" s="13">
        <v>0</v>
      </c>
      <c r="F23" s="13">
        <v>0</v>
      </c>
      <c r="G23" s="13">
        <v>0</v>
      </c>
      <c r="H23" s="13">
        <v>0</v>
      </c>
      <c r="I23" s="14">
        <f t="shared" si="0"/>
        <v>95945</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95945</v>
      </c>
      <c r="E25" s="19">
        <f t="shared" si="2"/>
        <v>0</v>
      </c>
      <c r="F25" s="19">
        <f t="shared" si="2"/>
        <v>0</v>
      </c>
      <c r="G25" s="19">
        <f t="shared" si="2"/>
        <v>0</v>
      </c>
      <c r="H25" s="19">
        <f t="shared" si="2"/>
        <v>0</v>
      </c>
      <c r="I25" s="20">
        <f t="shared" si="0"/>
        <v>95945</v>
      </c>
    </row>
  </sheetData>
  <mergeCells count="1">
    <mergeCell ref="A9:I13"/>
  </mergeCells>
  <pageMargins left="0.75" right="0.75" top="0.75" bottom="0.75" header="0.3" footer="0.3"/>
  <pageSetup orientation="landscape"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8933-96CF-4399-BA57-A2667FFEA9EF}">
  <sheetPr codeName="Sheet42">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139</v>
      </c>
      <c r="B3" s="4"/>
      <c r="C3" s="4"/>
      <c r="D3" s="4"/>
      <c r="E3" s="4"/>
      <c r="F3" s="5"/>
      <c r="G3" s="5"/>
      <c r="H3" s="5"/>
      <c r="I3" s="5"/>
    </row>
    <row r="4" spans="1:9" x14ac:dyDescent="0.25">
      <c r="A4" s="4" t="s">
        <v>330</v>
      </c>
      <c r="B4" s="4"/>
      <c r="C4" s="4"/>
      <c r="D4" s="4"/>
      <c r="E4" s="4"/>
      <c r="F4" s="5"/>
      <c r="G4" s="5"/>
      <c r="H4" s="5"/>
      <c r="I4" s="5"/>
    </row>
    <row r="5" spans="1:9" x14ac:dyDescent="0.25">
      <c r="A5" s="4" t="s">
        <v>140</v>
      </c>
      <c r="B5" s="4"/>
      <c r="C5" s="4"/>
      <c r="D5" s="4"/>
      <c r="E5" s="4"/>
      <c r="F5" s="5"/>
      <c r="G5" s="5"/>
      <c r="H5" s="5"/>
      <c r="I5" s="5"/>
    </row>
    <row r="6" spans="1:9" x14ac:dyDescent="0.25">
      <c r="A6" s="22" t="s">
        <v>141</v>
      </c>
      <c r="B6" s="4"/>
      <c r="C6" s="4"/>
      <c r="D6" s="4"/>
      <c r="E6" s="4"/>
      <c r="F6" s="5"/>
      <c r="G6" s="5"/>
      <c r="H6" s="5"/>
      <c r="I6" s="5"/>
    </row>
    <row r="7" spans="1:9" x14ac:dyDescent="0.25">
      <c r="A7" s="4" t="s">
        <v>142</v>
      </c>
      <c r="B7" s="4"/>
      <c r="C7" s="4"/>
      <c r="D7" s="4"/>
      <c r="E7" s="4"/>
      <c r="F7" s="5"/>
      <c r="G7" s="5"/>
      <c r="H7" s="5"/>
      <c r="I7" s="5"/>
    </row>
    <row r="8" spans="1:9" x14ac:dyDescent="0.25">
      <c r="A8" s="6" t="s">
        <v>6</v>
      </c>
      <c r="B8" s="7"/>
      <c r="C8" s="4"/>
      <c r="D8" s="4"/>
      <c r="E8" s="4"/>
      <c r="F8" s="5"/>
      <c r="G8" s="5"/>
      <c r="H8" s="5"/>
      <c r="I8" s="5"/>
    </row>
    <row r="9" spans="1:9" x14ac:dyDescent="0.25">
      <c r="A9" s="27" t="s">
        <v>135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213211</v>
      </c>
      <c r="D16" s="13">
        <v>0</v>
      </c>
      <c r="E16" s="13">
        <v>0</v>
      </c>
      <c r="F16" s="13">
        <v>0</v>
      </c>
      <c r="G16" s="13">
        <v>0</v>
      </c>
      <c r="H16" s="13">
        <v>0</v>
      </c>
      <c r="I16" s="14">
        <f t="shared" si="0"/>
        <v>213211</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213211</v>
      </c>
      <c r="D20" s="16">
        <f t="shared" si="1"/>
        <v>0</v>
      </c>
      <c r="E20" s="16">
        <f t="shared" si="1"/>
        <v>0</v>
      </c>
      <c r="F20" s="16">
        <f t="shared" si="1"/>
        <v>0</v>
      </c>
      <c r="G20" s="16">
        <f t="shared" si="1"/>
        <v>0</v>
      </c>
      <c r="H20" s="16">
        <f t="shared" si="1"/>
        <v>0</v>
      </c>
      <c r="I20" s="17">
        <f t="shared" si="0"/>
        <v>213211</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213211</v>
      </c>
      <c r="E23" s="13">
        <v>0</v>
      </c>
      <c r="F23" s="13">
        <v>0</v>
      </c>
      <c r="G23" s="13">
        <v>0</v>
      </c>
      <c r="H23" s="13">
        <v>0</v>
      </c>
      <c r="I23" s="14">
        <f t="shared" si="0"/>
        <v>213211</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213211</v>
      </c>
      <c r="E25" s="19">
        <f t="shared" si="2"/>
        <v>0</v>
      </c>
      <c r="F25" s="19">
        <f t="shared" si="2"/>
        <v>0</v>
      </c>
      <c r="G25" s="19">
        <f t="shared" si="2"/>
        <v>0</v>
      </c>
      <c r="H25" s="19">
        <f t="shared" si="2"/>
        <v>0</v>
      </c>
      <c r="I25" s="20">
        <f t="shared" si="0"/>
        <v>213211</v>
      </c>
    </row>
  </sheetData>
  <mergeCells count="1">
    <mergeCell ref="A9:I13"/>
  </mergeCells>
  <pageMargins left="0.75" right="0.75" top="0.75" bottom="0.75" header="0.3" footer="0.3"/>
  <pageSetup orientation="landscape"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598BC-2665-4AC4-BF79-CEFEBFA39DF1}">
  <sheetPr codeName="Sheet43">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143</v>
      </c>
      <c r="B3" s="4"/>
      <c r="C3" s="4"/>
      <c r="D3" s="4"/>
      <c r="E3" s="4"/>
      <c r="F3" s="5"/>
      <c r="G3" s="5"/>
      <c r="H3" s="5"/>
      <c r="I3" s="5"/>
    </row>
    <row r="4" spans="1:9" x14ac:dyDescent="0.25">
      <c r="A4" s="4" t="s">
        <v>331</v>
      </c>
      <c r="B4" s="4"/>
      <c r="C4" s="4"/>
      <c r="D4" s="4"/>
      <c r="E4" s="4"/>
      <c r="F4" s="5"/>
      <c r="G4" s="5"/>
      <c r="H4" s="5"/>
      <c r="I4" s="5"/>
    </row>
    <row r="5" spans="1:9" x14ac:dyDescent="0.25">
      <c r="A5" s="4" t="s">
        <v>144</v>
      </c>
      <c r="B5" s="4"/>
      <c r="C5" s="4"/>
      <c r="D5" s="4"/>
      <c r="E5" s="4"/>
      <c r="F5" s="5"/>
      <c r="G5" s="5"/>
      <c r="H5" s="5"/>
      <c r="I5" s="5"/>
    </row>
    <row r="6" spans="1:9" x14ac:dyDescent="0.25">
      <c r="A6" s="22" t="s">
        <v>145</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889566</v>
      </c>
      <c r="D16" s="13">
        <v>2045547</v>
      </c>
      <c r="E16" s="13">
        <v>3470343</v>
      </c>
      <c r="F16" s="13">
        <v>2968379</v>
      </c>
      <c r="G16" s="13">
        <v>2376208</v>
      </c>
      <c r="H16" s="13">
        <v>5225575</v>
      </c>
      <c r="I16" s="14">
        <f t="shared" si="0"/>
        <v>16975618</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889566</v>
      </c>
      <c r="D20" s="16">
        <f t="shared" si="1"/>
        <v>2045547</v>
      </c>
      <c r="E20" s="16">
        <f t="shared" si="1"/>
        <v>3470343</v>
      </c>
      <c r="F20" s="16">
        <f t="shared" si="1"/>
        <v>2968379</v>
      </c>
      <c r="G20" s="16">
        <f t="shared" si="1"/>
        <v>2376208</v>
      </c>
      <c r="H20" s="16">
        <f t="shared" si="1"/>
        <v>5225575</v>
      </c>
      <c r="I20" s="17">
        <f t="shared" si="0"/>
        <v>16975618</v>
      </c>
    </row>
    <row r="21" spans="1:9" ht="15" customHeight="1" x14ac:dyDescent="0.25">
      <c r="A21" s="12" t="s">
        <v>21</v>
      </c>
      <c r="B21" s="13">
        <v>0</v>
      </c>
      <c r="C21" s="13">
        <v>0</v>
      </c>
      <c r="D21" s="13">
        <v>25000</v>
      </c>
      <c r="E21" s="13">
        <v>50000</v>
      </c>
      <c r="F21" s="13">
        <v>75000</v>
      </c>
      <c r="G21" s="13">
        <v>75000</v>
      </c>
      <c r="H21" s="13">
        <v>200000</v>
      </c>
      <c r="I21" s="14">
        <f t="shared" si="0"/>
        <v>425000</v>
      </c>
    </row>
    <row r="22" spans="1:9" x14ac:dyDescent="0.25">
      <c r="A22" s="12" t="s">
        <v>22</v>
      </c>
      <c r="B22" s="13">
        <v>0</v>
      </c>
      <c r="C22" s="13">
        <v>0</v>
      </c>
      <c r="D22" s="13">
        <v>100000</v>
      </c>
      <c r="E22" s="13">
        <v>200000</v>
      </c>
      <c r="F22" s="13">
        <v>300000</v>
      </c>
      <c r="G22" s="13">
        <v>300000</v>
      </c>
      <c r="H22" s="13">
        <v>800000</v>
      </c>
      <c r="I22" s="14">
        <f t="shared" si="0"/>
        <v>1700000</v>
      </c>
    </row>
    <row r="23" spans="1:9" x14ac:dyDescent="0.25">
      <c r="A23" s="12" t="s">
        <v>23</v>
      </c>
      <c r="B23" s="13">
        <v>0</v>
      </c>
      <c r="C23" s="13">
        <v>0</v>
      </c>
      <c r="D23" s="13">
        <v>200000</v>
      </c>
      <c r="E23" s="13">
        <v>2240000</v>
      </c>
      <c r="F23" s="13">
        <v>2650000</v>
      </c>
      <c r="G23" s="13">
        <v>2150000</v>
      </c>
      <c r="H23" s="13">
        <v>7610618</v>
      </c>
      <c r="I23" s="14">
        <f t="shared" si="0"/>
        <v>14850618</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325000</v>
      </c>
      <c r="E25" s="19">
        <f t="shared" si="2"/>
        <v>2490000</v>
      </c>
      <c r="F25" s="19">
        <f t="shared" si="2"/>
        <v>3025000</v>
      </c>
      <c r="G25" s="19">
        <f t="shared" si="2"/>
        <v>2525000</v>
      </c>
      <c r="H25" s="19">
        <f t="shared" si="2"/>
        <v>8610618</v>
      </c>
      <c r="I25" s="20">
        <f t="shared" si="0"/>
        <v>16975618</v>
      </c>
    </row>
  </sheetData>
  <mergeCells count="1">
    <mergeCell ref="A9:I13"/>
  </mergeCells>
  <pageMargins left="0.75" right="0.75" top="0.75" bottom="0.75" header="0.3" footer="0.3"/>
  <pageSetup orientation="landscape"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73B55-5FE6-452E-B420-34EED56A8866}">
  <sheetPr codeName="Sheet44">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146</v>
      </c>
      <c r="B3" s="4"/>
      <c r="C3" s="4"/>
      <c r="D3" s="4"/>
      <c r="E3" s="4"/>
      <c r="F3" s="5"/>
      <c r="G3" s="5"/>
      <c r="H3" s="5"/>
      <c r="I3" s="5"/>
    </row>
    <row r="4" spans="1:9" x14ac:dyDescent="0.25">
      <c r="A4" s="4" t="s">
        <v>332</v>
      </c>
      <c r="B4" s="4"/>
      <c r="C4" s="4"/>
      <c r="D4" s="4"/>
      <c r="E4" s="4"/>
      <c r="F4" s="5"/>
      <c r="G4" s="5"/>
      <c r="H4" s="5"/>
      <c r="I4" s="5"/>
    </row>
    <row r="5" spans="1:9" x14ac:dyDescent="0.25">
      <c r="A5" s="4" t="s">
        <v>147</v>
      </c>
      <c r="B5" s="4"/>
      <c r="C5" s="4"/>
      <c r="D5" s="4"/>
      <c r="E5" s="4"/>
      <c r="F5" s="5"/>
      <c r="G5" s="5"/>
      <c r="H5" s="5"/>
      <c r="I5" s="5"/>
    </row>
    <row r="6" spans="1:9" x14ac:dyDescent="0.25">
      <c r="A6" s="22" t="s">
        <v>148</v>
      </c>
      <c r="B6" s="4"/>
      <c r="C6" s="4"/>
      <c r="D6" s="4"/>
      <c r="E6" s="4"/>
      <c r="F6" s="5"/>
      <c r="G6" s="5"/>
      <c r="H6" s="5"/>
      <c r="I6" s="5"/>
    </row>
    <row r="7" spans="1:9" x14ac:dyDescent="0.25">
      <c r="A7" s="4" t="s">
        <v>149</v>
      </c>
      <c r="B7" s="4"/>
      <c r="C7" s="4"/>
      <c r="D7" s="4"/>
      <c r="E7" s="4"/>
      <c r="F7" s="5"/>
      <c r="G7" s="5"/>
      <c r="H7" s="5"/>
      <c r="I7" s="5"/>
    </row>
    <row r="8" spans="1:9" x14ac:dyDescent="0.25">
      <c r="A8" s="6" t="s">
        <v>6</v>
      </c>
      <c r="B8" s="7"/>
      <c r="C8" s="4"/>
      <c r="D8" s="4"/>
      <c r="E8" s="4"/>
      <c r="F8" s="5"/>
      <c r="G8" s="5"/>
      <c r="H8" s="5"/>
      <c r="I8" s="5"/>
    </row>
    <row r="9" spans="1:9" x14ac:dyDescent="0.25">
      <c r="A9" s="27" t="s">
        <v>150</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14925</v>
      </c>
      <c r="D16" s="13">
        <v>0</v>
      </c>
      <c r="E16" s="13">
        <v>0</v>
      </c>
      <c r="F16" s="13">
        <v>0</v>
      </c>
      <c r="G16" s="13">
        <v>0</v>
      </c>
      <c r="H16" s="13">
        <v>0</v>
      </c>
      <c r="I16" s="14">
        <f t="shared" si="0"/>
        <v>14925</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14925</v>
      </c>
      <c r="D20" s="16">
        <f t="shared" si="1"/>
        <v>0</v>
      </c>
      <c r="E20" s="16">
        <f t="shared" si="1"/>
        <v>0</v>
      </c>
      <c r="F20" s="16">
        <f t="shared" si="1"/>
        <v>0</v>
      </c>
      <c r="G20" s="16">
        <f t="shared" si="1"/>
        <v>0</v>
      </c>
      <c r="H20" s="16">
        <f t="shared" si="1"/>
        <v>0</v>
      </c>
      <c r="I20" s="17">
        <f t="shared" si="0"/>
        <v>14925</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0</v>
      </c>
      <c r="E23" s="13">
        <v>0</v>
      </c>
      <c r="F23" s="13">
        <v>0</v>
      </c>
      <c r="G23" s="13">
        <v>0</v>
      </c>
      <c r="H23" s="13">
        <v>0</v>
      </c>
      <c r="I23" s="14">
        <f t="shared" si="0"/>
        <v>0</v>
      </c>
    </row>
    <row r="24" spans="1:9" x14ac:dyDescent="0.25">
      <c r="A24" s="12" t="s">
        <v>24</v>
      </c>
      <c r="B24" s="13">
        <v>0</v>
      </c>
      <c r="C24" s="13">
        <v>0</v>
      </c>
      <c r="D24" s="13">
        <v>14925</v>
      </c>
      <c r="E24" s="13">
        <v>0</v>
      </c>
      <c r="F24" s="13">
        <v>0</v>
      </c>
      <c r="G24" s="13">
        <v>0</v>
      </c>
      <c r="H24" s="13">
        <v>0</v>
      </c>
      <c r="I24" s="14">
        <f t="shared" si="0"/>
        <v>14925</v>
      </c>
    </row>
    <row r="25" spans="1:9" ht="15.75" thickBot="1" x14ac:dyDescent="0.3">
      <c r="A25" s="18" t="s">
        <v>25</v>
      </c>
      <c r="B25" s="19">
        <f t="shared" ref="B25:H25" si="2">SUM(B21:B24)</f>
        <v>0</v>
      </c>
      <c r="C25" s="19">
        <f t="shared" si="2"/>
        <v>0</v>
      </c>
      <c r="D25" s="19">
        <f t="shared" si="2"/>
        <v>14925</v>
      </c>
      <c r="E25" s="19">
        <f t="shared" si="2"/>
        <v>0</v>
      </c>
      <c r="F25" s="19">
        <f t="shared" si="2"/>
        <v>0</v>
      </c>
      <c r="G25" s="19">
        <f t="shared" si="2"/>
        <v>0</v>
      </c>
      <c r="H25" s="19">
        <f t="shared" si="2"/>
        <v>0</v>
      </c>
      <c r="I25" s="20">
        <f t="shared" si="0"/>
        <v>14925</v>
      </c>
    </row>
  </sheetData>
  <mergeCells count="1">
    <mergeCell ref="A9:I13"/>
  </mergeCells>
  <pageMargins left="0.75" right="0.75" top="0.75" bottom="0.75" header="0.3" footer="0.3"/>
  <pageSetup orientation="landscape"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C7FB-37BA-4B71-921C-EAB1662AB07D}">
  <sheetPr codeName="Sheet45">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151</v>
      </c>
      <c r="B3" s="4"/>
      <c r="C3" s="4"/>
      <c r="D3" s="4"/>
      <c r="E3" s="4"/>
      <c r="F3" s="5"/>
      <c r="G3" s="5"/>
      <c r="H3" s="5"/>
      <c r="I3" s="5"/>
    </row>
    <row r="4" spans="1:9" x14ac:dyDescent="0.25">
      <c r="A4" s="4" t="s">
        <v>333</v>
      </c>
      <c r="B4" s="4"/>
      <c r="C4" s="4"/>
      <c r="D4" s="4"/>
      <c r="E4" s="4"/>
      <c r="F4" s="5"/>
      <c r="G4" s="5"/>
      <c r="H4" s="5"/>
      <c r="I4" s="5"/>
    </row>
    <row r="5" spans="1:9" x14ac:dyDescent="0.25">
      <c r="A5" s="4" t="s">
        <v>137</v>
      </c>
      <c r="B5" s="4"/>
      <c r="C5" s="4"/>
      <c r="D5" s="4"/>
      <c r="E5" s="4"/>
      <c r="F5" s="5"/>
      <c r="G5" s="5"/>
      <c r="H5" s="5"/>
      <c r="I5" s="5"/>
    </row>
    <row r="6" spans="1:9" x14ac:dyDescent="0.25">
      <c r="A6" s="22" t="s">
        <v>152</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78686</v>
      </c>
      <c r="D16" s="13">
        <v>0</v>
      </c>
      <c r="E16" s="13">
        <v>0</v>
      </c>
      <c r="F16" s="13">
        <v>0</v>
      </c>
      <c r="G16" s="13">
        <v>0</v>
      </c>
      <c r="H16" s="13">
        <v>0</v>
      </c>
      <c r="I16" s="14">
        <f t="shared" si="0"/>
        <v>78686</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35000</v>
      </c>
      <c r="C20" s="16">
        <f t="shared" si="1"/>
        <v>78686</v>
      </c>
      <c r="D20" s="16">
        <f t="shared" si="1"/>
        <v>0</v>
      </c>
      <c r="E20" s="16">
        <f t="shared" si="1"/>
        <v>0</v>
      </c>
      <c r="F20" s="16">
        <f t="shared" si="1"/>
        <v>0</v>
      </c>
      <c r="G20" s="16">
        <f t="shared" si="1"/>
        <v>0</v>
      </c>
      <c r="H20" s="16">
        <f t="shared" si="1"/>
        <v>0</v>
      </c>
      <c r="I20" s="17">
        <f t="shared" si="0"/>
        <v>113686</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20000</v>
      </c>
      <c r="E22" s="13">
        <v>0</v>
      </c>
      <c r="F22" s="13">
        <v>0</v>
      </c>
      <c r="G22" s="13">
        <v>0</v>
      </c>
      <c r="H22" s="13">
        <v>0</v>
      </c>
      <c r="I22" s="14">
        <f t="shared" si="0"/>
        <v>20000</v>
      </c>
    </row>
    <row r="23" spans="1:9" x14ac:dyDescent="0.25">
      <c r="A23" s="12" t="s">
        <v>23</v>
      </c>
      <c r="B23" s="13">
        <v>0</v>
      </c>
      <c r="C23" s="13">
        <v>0</v>
      </c>
      <c r="D23" s="13">
        <v>93686</v>
      </c>
      <c r="E23" s="13">
        <v>0</v>
      </c>
      <c r="F23" s="13">
        <v>0</v>
      </c>
      <c r="G23" s="13">
        <v>0</v>
      </c>
      <c r="H23" s="13">
        <v>0</v>
      </c>
      <c r="I23" s="14">
        <f t="shared" si="0"/>
        <v>93686</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113686</v>
      </c>
      <c r="E25" s="19">
        <f t="shared" si="2"/>
        <v>0</v>
      </c>
      <c r="F25" s="19">
        <f t="shared" si="2"/>
        <v>0</v>
      </c>
      <c r="G25" s="19">
        <f t="shared" si="2"/>
        <v>0</v>
      </c>
      <c r="H25" s="19">
        <f t="shared" si="2"/>
        <v>0</v>
      </c>
      <c r="I25" s="20">
        <f t="shared" si="0"/>
        <v>113686</v>
      </c>
    </row>
  </sheetData>
  <mergeCells count="1">
    <mergeCell ref="A9:I13"/>
  </mergeCells>
  <pageMargins left="0.75" right="0.75" top="0.75" bottom="0.75" header="0.3" footer="0.3"/>
  <pageSetup orientation="landscape"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4351B-CC45-42D9-8B80-480316650AB4}">
  <sheetPr codeName="Sheet46">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153</v>
      </c>
      <c r="B3" s="4"/>
      <c r="C3" s="4"/>
      <c r="D3" s="4"/>
      <c r="E3" s="4"/>
      <c r="F3" s="5"/>
      <c r="G3" s="5"/>
      <c r="H3" s="5"/>
      <c r="I3" s="5"/>
    </row>
    <row r="4" spans="1:9" x14ac:dyDescent="0.25">
      <c r="A4" s="4" t="s">
        <v>334</v>
      </c>
      <c r="B4" s="4"/>
      <c r="C4" s="4"/>
      <c r="D4" s="4"/>
      <c r="E4" s="4"/>
      <c r="F4" s="5"/>
      <c r="G4" s="5"/>
      <c r="H4" s="5"/>
      <c r="I4" s="5"/>
    </row>
    <row r="5" spans="1:9" x14ac:dyDescent="0.25">
      <c r="A5" s="4" t="s">
        <v>133</v>
      </c>
      <c r="B5" s="4"/>
      <c r="C5" s="4"/>
      <c r="D5" s="4"/>
      <c r="E5" s="4"/>
      <c r="F5" s="5"/>
      <c r="G5" s="5"/>
      <c r="H5" s="5"/>
      <c r="I5" s="5"/>
    </row>
    <row r="6" spans="1:9" x14ac:dyDescent="0.25">
      <c r="A6" s="22" t="s">
        <v>154</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25203</v>
      </c>
      <c r="D15" s="13">
        <v>10000</v>
      </c>
      <c r="E15" s="13">
        <v>0</v>
      </c>
      <c r="F15" s="13">
        <v>0</v>
      </c>
      <c r="G15" s="13">
        <v>0</v>
      </c>
      <c r="H15" s="13">
        <v>0</v>
      </c>
      <c r="I15" s="14">
        <f t="shared" ref="I15:I25" si="0">SUM(B15:H15)</f>
        <v>35203</v>
      </c>
    </row>
    <row r="16" spans="1:9" x14ac:dyDescent="0.25">
      <c r="A16" s="12" t="s">
        <v>17</v>
      </c>
      <c r="B16" s="13">
        <v>0</v>
      </c>
      <c r="C16" s="13">
        <v>42724</v>
      </c>
      <c r="D16" s="13">
        <v>0</v>
      </c>
      <c r="E16" s="13">
        <v>0</v>
      </c>
      <c r="F16" s="13">
        <v>0</v>
      </c>
      <c r="G16" s="13">
        <v>0</v>
      </c>
      <c r="H16" s="13">
        <v>0</v>
      </c>
      <c r="I16" s="14">
        <f t="shared" si="0"/>
        <v>42724</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35000</v>
      </c>
      <c r="C20" s="16">
        <f t="shared" si="1"/>
        <v>67927</v>
      </c>
      <c r="D20" s="16">
        <f t="shared" si="1"/>
        <v>10000</v>
      </c>
      <c r="E20" s="16">
        <f t="shared" si="1"/>
        <v>0</v>
      </c>
      <c r="F20" s="16">
        <f t="shared" si="1"/>
        <v>0</v>
      </c>
      <c r="G20" s="16">
        <f t="shared" si="1"/>
        <v>0</v>
      </c>
      <c r="H20" s="16">
        <f t="shared" si="1"/>
        <v>0</v>
      </c>
      <c r="I20" s="17">
        <f t="shared" si="0"/>
        <v>112927</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6873</v>
      </c>
      <c r="D22" s="13">
        <v>10000</v>
      </c>
      <c r="E22" s="13">
        <v>0</v>
      </c>
      <c r="F22" s="13">
        <v>0</v>
      </c>
      <c r="G22" s="13">
        <v>0</v>
      </c>
      <c r="H22" s="13">
        <v>0</v>
      </c>
      <c r="I22" s="14">
        <f t="shared" si="0"/>
        <v>16873</v>
      </c>
    </row>
    <row r="23" spans="1:9" x14ac:dyDescent="0.25">
      <c r="A23" s="12" t="s">
        <v>23</v>
      </c>
      <c r="B23" s="13">
        <v>0</v>
      </c>
      <c r="C23" s="13">
        <v>0</v>
      </c>
      <c r="D23" s="13">
        <v>96054</v>
      </c>
      <c r="E23" s="13">
        <v>0</v>
      </c>
      <c r="F23" s="13">
        <v>0</v>
      </c>
      <c r="G23" s="13">
        <v>0</v>
      </c>
      <c r="H23" s="13">
        <v>0</v>
      </c>
      <c r="I23" s="14">
        <f t="shared" si="0"/>
        <v>96054</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6873</v>
      </c>
      <c r="D25" s="19">
        <f t="shared" si="2"/>
        <v>106054</v>
      </c>
      <c r="E25" s="19">
        <f t="shared" si="2"/>
        <v>0</v>
      </c>
      <c r="F25" s="19">
        <f t="shared" si="2"/>
        <v>0</v>
      </c>
      <c r="G25" s="19">
        <f t="shared" si="2"/>
        <v>0</v>
      </c>
      <c r="H25" s="19">
        <f t="shared" si="2"/>
        <v>0</v>
      </c>
      <c r="I25" s="20">
        <f t="shared" si="0"/>
        <v>112927</v>
      </c>
    </row>
  </sheetData>
  <mergeCells count="1">
    <mergeCell ref="A9:I13"/>
  </mergeCells>
  <pageMargins left="0.75" right="0.75" top="0.75" bottom="0.75" header="0.3" footer="0.3"/>
  <pageSetup orientation="landscape"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17C4-72CD-4179-A4EF-CA52BB636ECB}">
  <sheetPr codeName="Sheet47">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155</v>
      </c>
      <c r="B3" s="4"/>
      <c r="C3" s="4"/>
      <c r="D3" s="4"/>
      <c r="E3" s="4"/>
      <c r="F3" s="5"/>
      <c r="G3" s="5"/>
      <c r="H3" s="5"/>
      <c r="I3" s="5"/>
    </row>
    <row r="4" spans="1:9" x14ac:dyDescent="0.25">
      <c r="A4" s="4" t="s">
        <v>335</v>
      </c>
      <c r="B4" s="4"/>
      <c r="C4" s="4"/>
      <c r="D4" s="4"/>
      <c r="E4" s="4"/>
      <c r="F4" s="5"/>
      <c r="G4" s="5"/>
      <c r="H4" s="5"/>
      <c r="I4" s="5"/>
    </row>
    <row r="5" spans="1:9" x14ac:dyDescent="0.25">
      <c r="A5" s="4" t="s">
        <v>133</v>
      </c>
      <c r="B5" s="4"/>
      <c r="C5" s="4"/>
      <c r="D5" s="4"/>
      <c r="E5" s="4"/>
      <c r="F5" s="5"/>
      <c r="G5" s="5"/>
      <c r="H5" s="5"/>
      <c r="I5" s="5"/>
    </row>
    <row r="6" spans="1:9" x14ac:dyDescent="0.25">
      <c r="A6" s="22" t="s">
        <v>156</v>
      </c>
      <c r="B6" s="4"/>
      <c r="C6" s="4"/>
      <c r="D6" s="4"/>
      <c r="E6" s="4"/>
      <c r="F6" s="5"/>
      <c r="G6" s="5"/>
      <c r="H6" s="5"/>
      <c r="I6" s="5"/>
    </row>
    <row r="7" spans="1:9" x14ac:dyDescent="0.25">
      <c r="A7" s="4" t="s">
        <v>149</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1093774</v>
      </c>
      <c r="D16" s="13">
        <v>5706705</v>
      </c>
      <c r="E16" s="13">
        <v>3733551</v>
      </c>
      <c r="F16" s="13">
        <v>3602373</v>
      </c>
      <c r="G16" s="13">
        <v>3762702</v>
      </c>
      <c r="H16" s="13">
        <v>10238014</v>
      </c>
      <c r="I16" s="14">
        <f t="shared" si="0"/>
        <v>28137119</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1093774</v>
      </c>
      <c r="D20" s="16">
        <f t="shared" si="1"/>
        <v>5706705</v>
      </c>
      <c r="E20" s="16">
        <f t="shared" si="1"/>
        <v>3733551</v>
      </c>
      <c r="F20" s="16">
        <f t="shared" si="1"/>
        <v>3602373</v>
      </c>
      <c r="G20" s="16">
        <f t="shared" si="1"/>
        <v>3762702</v>
      </c>
      <c r="H20" s="16">
        <f t="shared" si="1"/>
        <v>10238014</v>
      </c>
      <c r="I20" s="17">
        <f t="shared" si="0"/>
        <v>28137119</v>
      </c>
    </row>
    <row r="21" spans="1:9" ht="15" customHeight="1" x14ac:dyDescent="0.25">
      <c r="A21" s="12" t="s">
        <v>21</v>
      </c>
      <c r="B21" s="13">
        <v>0</v>
      </c>
      <c r="C21" s="13">
        <v>0</v>
      </c>
      <c r="D21" s="13">
        <v>125000</v>
      </c>
      <c r="E21" s="13">
        <v>300000</v>
      </c>
      <c r="F21" s="13">
        <v>300000</v>
      </c>
      <c r="G21" s="13">
        <v>300000</v>
      </c>
      <c r="H21" s="13">
        <v>1000000</v>
      </c>
      <c r="I21" s="14">
        <f t="shared" si="0"/>
        <v>2025000</v>
      </c>
    </row>
    <row r="22" spans="1:9" x14ac:dyDescent="0.25">
      <c r="A22" s="12" t="s">
        <v>22</v>
      </c>
      <c r="B22" s="13">
        <v>0</v>
      </c>
      <c r="C22" s="13">
        <v>0</v>
      </c>
      <c r="D22" s="13">
        <v>225000</v>
      </c>
      <c r="E22" s="13">
        <v>150000</v>
      </c>
      <c r="F22" s="13">
        <v>150000</v>
      </c>
      <c r="G22" s="13">
        <v>150000</v>
      </c>
      <c r="H22" s="13">
        <v>400000</v>
      </c>
      <c r="I22" s="14">
        <f t="shared" si="0"/>
        <v>1075000</v>
      </c>
    </row>
    <row r="23" spans="1:9" x14ac:dyDescent="0.25">
      <c r="A23" s="12" t="s">
        <v>23</v>
      </c>
      <c r="B23" s="13">
        <v>0</v>
      </c>
      <c r="C23" s="13">
        <v>0</v>
      </c>
      <c r="D23" s="13">
        <v>200000</v>
      </c>
      <c r="E23" s="13">
        <v>543774</v>
      </c>
      <c r="F23" s="13">
        <v>5156705</v>
      </c>
      <c r="G23" s="13">
        <v>3283551</v>
      </c>
      <c r="H23" s="13">
        <v>15853089</v>
      </c>
      <c r="I23" s="14">
        <f t="shared" si="0"/>
        <v>25037119</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550000</v>
      </c>
      <c r="E25" s="19">
        <f t="shared" si="2"/>
        <v>993774</v>
      </c>
      <c r="F25" s="19">
        <f t="shared" si="2"/>
        <v>5606705</v>
      </c>
      <c r="G25" s="19">
        <f t="shared" si="2"/>
        <v>3733551</v>
      </c>
      <c r="H25" s="19">
        <f t="shared" si="2"/>
        <v>17253089</v>
      </c>
      <c r="I25" s="20">
        <f t="shared" si="0"/>
        <v>28137119</v>
      </c>
    </row>
  </sheetData>
  <mergeCells count="1">
    <mergeCell ref="A9:I13"/>
  </mergeCells>
  <pageMargins left="0.75" right="0.75" top="0.75" bottom="0.75" header="0.3" footer="0.3"/>
  <pageSetup orientation="landscape"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475B-8F7C-4609-8B3C-9C908988AF92}">
  <sheetPr codeName="Sheet48">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157</v>
      </c>
      <c r="B3" s="4"/>
      <c r="C3" s="4"/>
      <c r="D3" s="4"/>
      <c r="E3" s="4"/>
      <c r="F3" s="5"/>
      <c r="G3" s="5"/>
      <c r="H3" s="5"/>
      <c r="I3" s="5"/>
    </row>
    <row r="4" spans="1:9" x14ac:dyDescent="0.25">
      <c r="A4" s="4" t="s">
        <v>336</v>
      </c>
      <c r="B4" s="4"/>
      <c r="C4" s="4"/>
      <c r="D4" s="4"/>
      <c r="E4" s="4"/>
      <c r="F4" s="5"/>
      <c r="G4" s="5"/>
      <c r="H4" s="5"/>
      <c r="I4" s="5"/>
    </row>
    <row r="5" spans="1:9" x14ac:dyDescent="0.25">
      <c r="A5" s="4" t="s">
        <v>133</v>
      </c>
      <c r="B5" s="4"/>
      <c r="C5" s="4"/>
      <c r="D5" s="4"/>
      <c r="E5" s="4"/>
      <c r="F5" s="5"/>
      <c r="G5" s="5"/>
      <c r="H5" s="5"/>
      <c r="I5" s="5"/>
    </row>
    <row r="6" spans="1:9" x14ac:dyDescent="0.25">
      <c r="A6" s="22" t="s">
        <v>158</v>
      </c>
      <c r="B6" s="4"/>
      <c r="C6" s="4"/>
      <c r="D6" s="4"/>
      <c r="E6" s="4"/>
      <c r="F6" s="5"/>
      <c r="G6" s="5"/>
      <c r="H6" s="5"/>
      <c r="I6" s="5"/>
    </row>
    <row r="7" spans="1:9" x14ac:dyDescent="0.25">
      <c r="A7" s="4" t="s">
        <v>5</v>
      </c>
      <c r="B7" s="4"/>
      <c r="C7" s="4"/>
      <c r="D7" s="4"/>
      <c r="E7" s="4"/>
      <c r="F7" s="5"/>
      <c r="G7" s="5"/>
      <c r="H7" s="5"/>
      <c r="I7" s="5"/>
    </row>
    <row r="8" spans="1:9" x14ac:dyDescent="0.25">
      <c r="A8" s="6" t="s">
        <v>6</v>
      </c>
      <c r="B8" s="7"/>
      <c r="C8" s="4"/>
      <c r="D8" s="4"/>
      <c r="E8" s="4"/>
      <c r="F8" s="5"/>
      <c r="G8" s="5"/>
      <c r="H8" s="5"/>
      <c r="I8" s="5"/>
    </row>
    <row r="9" spans="1:9" x14ac:dyDescent="0.25">
      <c r="A9" s="27" t="s">
        <v>378</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31019</v>
      </c>
      <c r="C15" s="13">
        <v>0</v>
      </c>
      <c r="D15" s="13">
        <v>0</v>
      </c>
      <c r="E15" s="13">
        <v>0</v>
      </c>
      <c r="F15" s="13">
        <v>0</v>
      </c>
      <c r="G15" s="13">
        <v>0</v>
      </c>
      <c r="H15" s="13">
        <v>0</v>
      </c>
      <c r="I15" s="14">
        <f t="shared" ref="I15:I25" si="0">SUM(B15:H15)</f>
        <v>31019</v>
      </c>
    </row>
    <row r="16" spans="1:9" x14ac:dyDescent="0.25">
      <c r="A16" s="12" t="s">
        <v>17</v>
      </c>
      <c r="B16" s="13">
        <v>0</v>
      </c>
      <c r="C16" s="13">
        <v>53519</v>
      </c>
      <c r="D16" s="13">
        <v>0</v>
      </c>
      <c r="E16" s="13">
        <v>0</v>
      </c>
      <c r="F16" s="13">
        <v>0</v>
      </c>
      <c r="G16" s="13">
        <v>0</v>
      </c>
      <c r="H16" s="13">
        <v>0</v>
      </c>
      <c r="I16" s="14">
        <f t="shared" si="0"/>
        <v>53519</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t="s">
        <v>57</v>
      </c>
      <c r="H19" s="13">
        <v>0</v>
      </c>
      <c r="I19" s="14">
        <f t="shared" si="0"/>
        <v>0</v>
      </c>
    </row>
    <row r="20" spans="1:9" ht="15" customHeight="1" x14ac:dyDescent="0.25">
      <c r="A20" s="15" t="s">
        <v>15</v>
      </c>
      <c r="B20" s="16">
        <f t="shared" ref="B20:H20" si="1">SUM(B15:B19)</f>
        <v>66019</v>
      </c>
      <c r="C20" s="16">
        <f t="shared" si="1"/>
        <v>53519</v>
      </c>
      <c r="D20" s="16">
        <f t="shared" si="1"/>
        <v>0</v>
      </c>
      <c r="E20" s="16">
        <f t="shared" si="1"/>
        <v>0</v>
      </c>
      <c r="F20" s="16">
        <f t="shared" si="1"/>
        <v>0</v>
      </c>
      <c r="G20" s="16">
        <f t="shared" si="1"/>
        <v>0</v>
      </c>
      <c r="H20" s="16">
        <f t="shared" si="1"/>
        <v>0</v>
      </c>
      <c r="I20" s="17">
        <f t="shared" si="0"/>
        <v>119538</v>
      </c>
    </row>
    <row r="21" spans="1:9" ht="15" customHeight="1" x14ac:dyDescent="0.25">
      <c r="A21" s="12" t="s">
        <v>21</v>
      </c>
      <c r="B21" s="13">
        <v>0</v>
      </c>
      <c r="C21" s="13">
        <v>0</v>
      </c>
      <c r="D21" s="13">
        <v>5000</v>
      </c>
      <c r="E21" s="13">
        <v>0</v>
      </c>
      <c r="F21" s="13">
        <v>0</v>
      </c>
      <c r="G21" s="13">
        <v>0</v>
      </c>
      <c r="H21" s="13">
        <v>0</v>
      </c>
      <c r="I21" s="14">
        <f t="shared" si="0"/>
        <v>5000</v>
      </c>
    </row>
    <row r="22" spans="1:9" x14ac:dyDescent="0.25">
      <c r="A22" s="12" t="s">
        <v>22</v>
      </c>
      <c r="B22" s="13">
        <v>0</v>
      </c>
      <c r="C22" s="13">
        <v>0</v>
      </c>
      <c r="D22" s="13">
        <v>25000</v>
      </c>
      <c r="E22" s="13">
        <v>0</v>
      </c>
      <c r="F22" s="13">
        <v>0</v>
      </c>
      <c r="G22" s="13">
        <v>0</v>
      </c>
      <c r="H22" s="13">
        <v>0</v>
      </c>
      <c r="I22" s="14">
        <f t="shared" si="0"/>
        <v>25000</v>
      </c>
    </row>
    <row r="23" spans="1:9" x14ac:dyDescent="0.25">
      <c r="A23" s="12" t="s">
        <v>23</v>
      </c>
      <c r="B23" s="13">
        <v>0</v>
      </c>
      <c r="C23" s="13">
        <v>0</v>
      </c>
      <c r="D23" s="13">
        <v>89538</v>
      </c>
      <c r="E23" s="13">
        <v>0</v>
      </c>
      <c r="F23" s="13">
        <v>0</v>
      </c>
      <c r="G23" s="13">
        <v>0</v>
      </c>
      <c r="H23" s="13">
        <v>0</v>
      </c>
      <c r="I23" s="14">
        <f t="shared" si="0"/>
        <v>89538</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119538</v>
      </c>
      <c r="E25" s="19">
        <f t="shared" si="2"/>
        <v>0</v>
      </c>
      <c r="F25" s="19">
        <f t="shared" si="2"/>
        <v>0</v>
      </c>
      <c r="G25" s="19">
        <f t="shared" si="2"/>
        <v>0</v>
      </c>
      <c r="H25" s="19">
        <f t="shared" si="2"/>
        <v>0</v>
      </c>
      <c r="I25" s="20">
        <f t="shared" si="0"/>
        <v>119538</v>
      </c>
    </row>
  </sheetData>
  <mergeCells count="1">
    <mergeCell ref="A9:I13"/>
  </mergeCells>
  <pageMargins left="0.75" right="0.75"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3416F-A72E-4708-B78E-9AD9C801371D}">
  <sheetPr>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259</v>
      </c>
      <c r="B3" s="4"/>
      <c r="C3" s="4"/>
      <c r="D3" s="4"/>
      <c r="E3" s="4"/>
      <c r="F3" s="5"/>
      <c r="G3" s="5"/>
      <c r="H3" s="5"/>
      <c r="I3" s="5"/>
    </row>
    <row r="4" spans="1:9" x14ac:dyDescent="0.25">
      <c r="A4" s="4" t="s">
        <v>271</v>
      </c>
      <c r="B4" s="4"/>
      <c r="C4" s="4"/>
      <c r="D4" s="4"/>
      <c r="E4" s="4"/>
      <c r="F4" s="5"/>
      <c r="G4" s="5"/>
      <c r="H4" s="5"/>
      <c r="I4" s="5"/>
    </row>
    <row r="5" spans="1:9" x14ac:dyDescent="0.25">
      <c r="A5" s="4" t="s">
        <v>35</v>
      </c>
      <c r="B5" s="4"/>
      <c r="C5" s="4"/>
      <c r="D5" s="4"/>
      <c r="E5" s="4"/>
      <c r="F5" s="5"/>
      <c r="G5" s="5"/>
      <c r="H5" s="5"/>
      <c r="I5" s="5"/>
    </row>
    <row r="6" spans="1:9" x14ac:dyDescent="0.25">
      <c r="A6" s="22" t="s">
        <v>36</v>
      </c>
      <c r="B6" s="4"/>
      <c r="C6" s="4"/>
      <c r="D6" s="4"/>
      <c r="E6" s="4"/>
      <c r="F6" s="5"/>
      <c r="G6" s="5"/>
      <c r="H6" s="5"/>
      <c r="I6" s="5"/>
    </row>
    <row r="7" spans="1:9" x14ac:dyDescent="0.25">
      <c r="A7" s="4" t="s">
        <v>5</v>
      </c>
      <c r="B7" s="4"/>
      <c r="C7" s="4"/>
      <c r="D7" s="4"/>
      <c r="E7" s="4"/>
      <c r="F7" s="5"/>
      <c r="G7" s="5"/>
      <c r="H7" s="5"/>
      <c r="I7" s="5"/>
    </row>
    <row r="8" spans="1:9" x14ac:dyDescent="0.25">
      <c r="A8" s="6" t="s">
        <v>6</v>
      </c>
      <c r="B8" s="7"/>
      <c r="C8" s="4"/>
      <c r="D8" s="4"/>
      <c r="E8" s="4"/>
      <c r="F8" s="5"/>
      <c r="G8" s="5"/>
      <c r="H8" s="5"/>
      <c r="I8" s="5"/>
    </row>
    <row r="9" spans="1:9" x14ac:dyDescent="0.25">
      <c r="A9" s="27" t="s">
        <v>377</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23">
        <v>0</v>
      </c>
      <c r="C15" s="23">
        <v>0</v>
      </c>
      <c r="D15" s="23">
        <v>170000</v>
      </c>
      <c r="E15" s="23">
        <v>50000</v>
      </c>
      <c r="F15" s="23">
        <v>50000</v>
      </c>
      <c r="G15" s="23">
        <v>50000</v>
      </c>
      <c r="H15" s="23">
        <v>50000</v>
      </c>
      <c r="I15" s="14">
        <f t="shared" ref="I15:I25" si="0">SUM(B15:H15)</f>
        <v>370000</v>
      </c>
    </row>
    <row r="16" spans="1:9" x14ac:dyDescent="0.25">
      <c r="A16" s="12" t="s">
        <v>17</v>
      </c>
      <c r="B16" s="23">
        <v>0</v>
      </c>
      <c r="C16" s="23">
        <v>0</v>
      </c>
      <c r="D16" s="23">
        <v>0</v>
      </c>
      <c r="E16" s="23">
        <v>0</v>
      </c>
      <c r="F16" s="23">
        <v>0</v>
      </c>
      <c r="G16" s="23">
        <v>0</v>
      </c>
      <c r="H16" s="23">
        <v>0</v>
      </c>
      <c r="I16" s="14">
        <f t="shared" si="0"/>
        <v>0</v>
      </c>
    </row>
    <row r="17" spans="1:9" x14ac:dyDescent="0.25">
      <c r="A17" s="12" t="s">
        <v>18</v>
      </c>
      <c r="B17" s="23">
        <v>0</v>
      </c>
      <c r="C17" s="23">
        <v>0</v>
      </c>
      <c r="D17" s="23">
        <v>0</v>
      </c>
      <c r="E17" s="23">
        <v>0</v>
      </c>
      <c r="F17" s="23">
        <v>0</v>
      </c>
      <c r="G17" s="23">
        <v>0</v>
      </c>
      <c r="H17" s="23">
        <v>0</v>
      </c>
      <c r="I17" s="14">
        <f t="shared" si="0"/>
        <v>0</v>
      </c>
    </row>
    <row r="18" spans="1:9" x14ac:dyDescent="0.25">
      <c r="A18" s="12" t="s">
        <v>19</v>
      </c>
      <c r="B18" s="23">
        <v>0</v>
      </c>
      <c r="C18" s="23">
        <v>0</v>
      </c>
      <c r="D18" s="23">
        <v>0</v>
      </c>
      <c r="E18" s="23">
        <v>0</v>
      </c>
      <c r="F18" s="23">
        <v>0</v>
      </c>
      <c r="G18" s="23">
        <v>0</v>
      </c>
      <c r="H18" s="23">
        <v>0</v>
      </c>
      <c r="I18" s="14">
        <f t="shared" si="0"/>
        <v>0</v>
      </c>
    </row>
    <row r="19" spans="1:9" x14ac:dyDescent="0.25">
      <c r="A19" s="12" t="s">
        <v>20</v>
      </c>
      <c r="B19" s="23">
        <v>0</v>
      </c>
      <c r="C19" s="23">
        <v>0</v>
      </c>
      <c r="D19" s="23">
        <v>0</v>
      </c>
      <c r="E19" s="23">
        <v>0</v>
      </c>
      <c r="F19" s="23">
        <v>0</v>
      </c>
      <c r="G19" s="23">
        <v>0</v>
      </c>
      <c r="H19" s="23">
        <v>0</v>
      </c>
      <c r="I19" s="14">
        <f t="shared" si="0"/>
        <v>0</v>
      </c>
    </row>
    <row r="20" spans="1:9" ht="15" customHeight="1" x14ac:dyDescent="0.25">
      <c r="A20" s="15" t="s">
        <v>15</v>
      </c>
      <c r="B20" s="16">
        <f t="shared" ref="B20:H20" si="1">SUM(B15:B19)</f>
        <v>0</v>
      </c>
      <c r="C20" s="16">
        <f t="shared" si="1"/>
        <v>0</v>
      </c>
      <c r="D20" s="16">
        <f t="shared" si="1"/>
        <v>170000</v>
      </c>
      <c r="E20" s="16">
        <f t="shared" si="1"/>
        <v>50000</v>
      </c>
      <c r="F20" s="16">
        <f t="shared" si="1"/>
        <v>50000</v>
      </c>
      <c r="G20" s="16">
        <f t="shared" si="1"/>
        <v>50000</v>
      </c>
      <c r="H20" s="16">
        <f t="shared" si="1"/>
        <v>50000</v>
      </c>
      <c r="I20" s="17">
        <f t="shared" si="0"/>
        <v>370000</v>
      </c>
    </row>
    <row r="21" spans="1:9" ht="15" customHeight="1" x14ac:dyDescent="0.25">
      <c r="A21" s="12" t="s">
        <v>21</v>
      </c>
      <c r="B21" s="23">
        <v>0</v>
      </c>
      <c r="C21" s="23">
        <v>0</v>
      </c>
      <c r="D21" s="23">
        <v>0</v>
      </c>
      <c r="E21" s="23">
        <v>10000</v>
      </c>
      <c r="F21" s="23">
        <v>0</v>
      </c>
      <c r="G21" s="23">
        <v>10000</v>
      </c>
      <c r="H21" s="23">
        <v>0</v>
      </c>
      <c r="I21" s="14">
        <f t="shared" si="0"/>
        <v>20000</v>
      </c>
    </row>
    <row r="22" spans="1:9" x14ac:dyDescent="0.25">
      <c r="A22" s="12" t="s">
        <v>22</v>
      </c>
      <c r="B22" s="23">
        <v>0</v>
      </c>
      <c r="C22" s="23">
        <v>0</v>
      </c>
      <c r="D22" s="23">
        <v>30000</v>
      </c>
      <c r="E22" s="23">
        <v>20000</v>
      </c>
      <c r="F22" s="23">
        <v>10000</v>
      </c>
      <c r="G22" s="23">
        <v>20000</v>
      </c>
      <c r="H22" s="23">
        <v>0</v>
      </c>
      <c r="I22" s="14">
        <f t="shared" si="0"/>
        <v>80000</v>
      </c>
    </row>
    <row r="23" spans="1:9" x14ac:dyDescent="0.25">
      <c r="A23" s="12" t="s">
        <v>23</v>
      </c>
      <c r="B23" s="23">
        <v>0</v>
      </c>
      <c r="C23" s="23">
        <v>0</v>
      </c>
      <c r="D23" s="23">
        <v>130000</v>
      </c>
      <c r="E23" s="23">
        <v>0</v>
      </c>
      <c r="F23" s="23">
        <v>70000</v>
      </c>
      <c r="G23" s="23">
        <v>0</v>
      </c>
      <c r="H23" s="23">
        <v>70000</v>
      </c>
      <c r="I23" s="14">
        <f t="shared" si="0"/>
        <v>270000</v>
      </c>
    </row>
    <row r="24" spans="1:9" x14ac:dyDescent="0.25">
      <c r="A24" s="12" t="s">
        <v>24</v>
      </c>
      <c r="B24" s="23">
        <v>0</v>
      </c>
      <c r="C24" s="23">
        <v>0</v>
      </c>
      <c r="D24" s="23">
        <v>0</v>
      </c>
      <c r="E24" s="23">
        <v>0</v>
      </c>
      <c r="F24" s="23">
        <v>0</v>
      </c>
      <c r="G24" s="23">
        <v>0</v>
      </c>
      <c r="H24" s="23">
        <v>0</v>
      </c>
      <c r="I24" s="14">
        <f t="shared" si="0"/>
        <v>0</v>
      </c>
    </row>
    <row r="25" spans="1:9" ht="15.75" thickBot="1" x14ac:dyDescent="0.3">
      <c r="A25" s="18" t="s">
        <v>25</v>
      </c>
      <c r="B25" s="19">
        <f t="shared" ref="B25:H25" si="2">SUM(B21:B24)</f>
        <v>0</v>
      </c>
      <c r="C25" s="19">
        <f t="shared" si="2"/>
        <v>0</v>
      </c>
      <c r="D25" s="19">
        <f t="shared" si="2"/>
        <v>160000</v>
      </c>
      <c r="E25" s="19">
        <f t="shared" si="2"/>
        <v>30000</v>
      </c>
      <c r="F25" s="19">
        <f t="shared" si="2"/>
        <v>80000</v>
      </c>
      <c r="G25" s="19">
        <f t="shared" si="2"/>
        <v>30000</v>
      </c>
      <c r="H25" s="19">
        <f t="shared" si="2"/>
        <v>70000</v>
      </c>
      <c r="I25" s="20">
        <f t="shared" si="0"/>
        <v>370000</v>
      </c>
    </row>
  </sheetData>
  <mergeCells count="1">
    <mergeCell ref="A9:I13"/>
  </mergeCells>
  <pageMargins left="0.75" right="0.75" top="0.75" bottom="0.75" header="0.3" footer="0.3"/>
  <pageSetup orientation="landscape"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63993-4D12-4932-99F7-1453A3D3BF0E}">
  <sheetPr codeName="Sheet49">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159</v>
      </c>
      <c r="B3" s="4"/>
      <c r="C3" s="4"/>
      <c r="D3" s="4"/>
      <c r="E3" s="4"/>
      <c r="F3" s="5"/>
      <c r="G3" s="5"/>
      <c r="H3" s="5"/>
      <c r="I3" s="5"/>
    </row>
    <row r="4" spans="1:9" x14ac:dyDescent="0.25">
      <c r="A4" s="4" t="s">
        <v>337</v>
      </c>
      <c r="B4" s="4"/>
      <c r="C4" s="4"/>
      <c r="D4" s="4"/>
      <c r="E4" s="4"/>
      <c r="F4" s="5"/>
      <c r="G4" s="5"/>
      <c r="H4" s="5"/>
      <c r="I4" s="5"/>
    </row>
    <row r="5" spans="1:9" x14ac:dyDescent="0.25">
      <c r="A5" s="4" t="s">
        <v>160</v>
      </c>
      <c r="B5" s="4"/>
      <c r="C5" s="4"/>
      <c r="D5" s="4"/>
      <c r="E5" s="4"/>
      <c r="F5" s="5"/>
      <c r="G5" s="5"/>
      <c r="H5" s="5"/>
      <c r="I5" s="5"/>
    </row>
    <row r="6" spans="1:9" x14ac:dyDescent="0.25">
      <c r="A6" s="22" t="s">
        <v>161</v>
      </c>
      <c r="B6" s="4"/>
      <c r="C6" s="4"/>
      <c r="D6" s="4"/>
      <c r="E6" s="4"/>
      <c r="F6" s="5"/>
      <c r="G6" s="5"/>
      <c r="H6" s="5"/>
      <c r="I6" s="5"/>
    </row>
    <row r="7" spans="1:9" x14ac:dyDescent="0.25">
      <c r="A7" s="4" t="s">
        <v>48</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434418</v>
      </c>
      <c r="D16" s="13">
        <v>215958</v>
      </c>
      <c r="E16" s="13">
        <v>1041126</v>
      </c>
      <c r="F16" s="13">
        <v>570747</v>
      </c>
      <c r="G16" s="13">
        <v>335477</v>
      </c>
      <c r="H16" s="13">
        <v>2189007</v>
      </c>
      <c r="I16" s="14">
        <f t="shared" si="0"/>
        <v>4786733</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434418</v>
      </c>
      <c r="D20" s="16">
        <f t="shared" si="1"/>
        <v>215958</v>
      </c>
      <c r="E20" s="16">
        <f t="shared" si="1"/>
        <v>1041126</v>
      </c>
      <c r="F20" s="16">
        <f t="shared" si="1"/>
        <v>570747</v>
      </c>
      <c r="G20" s="16">
        <f t="shared" si="1"/>
        <v>335477</v>
      </c>
      <c r="H20" s="16">
        <f t="shared" si="1"/>
        <v>2189007</v>
      </c>
      <c r="I20" s="17">
        <f t="shared" si="0"/>
        <v>4786733</v>
      </c>
    </row>
    <row r="21" spans="1:9" ht="15" customHeight="1" x14ac:dyDescent="0.25">
      <c r="A21" s="12" t="s">
        <v>21</v>
      </c>
      <c r="B21" s="13">
        <v>0</v>
      </c>
      <c r="C21" s="13">
        <v>0</v>
      </c>
      <c r="D21" s="13">
        <v>15000</v>
      </c>
      <c r="E21" s="13">
        <v>5000</v>
      </c>
      <c r="F21" s="13">
        <v>25000</v>
      </c>
      <c r="G21" s="13">
        <v>20000</v>
      </c>
      <c r="H21" s="13">
        <v>60000</v>
      </c>
      <c r="I21" s="14">
        <f t="shared" si="0"/>
        <v>125000</v>
      </c>
    </row>
    <row r="22" spans="1:9" x14ac:dyDescent="0.25">
      <c r="A22" s="12" t="s">
        <v>22</v>
      </c>
      <c r="B22" s="13">
        <v>0</v>
      </c>
      <c r="C22" s="13">
        <v>0</v>
      </c>
      <c r="D22" s="13">
        <v>50000</v>
      </c>
      <c r="E22" s="13">
        <v>25000</v>
      </c>
      <c r="F22" s="13">
        <v>100000</v>
      </c>
      <c r="G22" s="13">
        <v>80000</v>
      </c>
      <c r="H22" s="13">
        <v>240000</v>
      </c>
      <c r="I22" s="14">
        <f t="shared" si="0"/>
        <v>495000</v>
      </c>
    </row>
    <row r="23" spans="1:9" x14ac:dyDescent="0.25">
      <c r="A23" s="12" t="s">
        <v>23</v>
      </c>
      <c r="B23" s="13">
        <v>0</v>
      </c>
      <c r="C23" s="13">
        <v>0</v>
      </c>
      <c r="D23" s="13">
        <v>200000</v>
      </c>
      <c r="E23" s="13">
        <v>270000</v>
      </c>
      <c r="F23" s="13">
        <v>800000</v>
      </c>
      <c r="G23" s="13">
        <v>400000</v>
      </c>
      <c r="H23" s="13">
        <v>2496733</v>
      </c>
      <c r="I23" s="14">
        <f t="shared" si="0"/>
        <v>4166733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265000</v>
      </c>
      <c r="E25" s="19">
        <f t="shared" si="2"/>
        <v>300000</v>
      </c>
      <c r="F25" s="19">
        <f t="shared" si="2"/>
        <v>925000</v>
      </c>
      <c r="G25" s="19">
        <f t="shared" si="2"/>
        <v>500000</v>
      </c>
      <c r="H25" s="19">
        <f t="shared" si="2"/>
        <v>2796733</v>
      </c>
      <c r="I25" s="20">
        <f t="shared" si="0"/>
        <v>4786733</v>
      </c>
    </row>
  </sheetData>
  <mergeCells count="1">
    <mergeCell ref="A9:I13"/>
  </mergeCells>
  <pageMargins left="0.75" right="0.75" top="0.75" bottom="0.75" header="0.3" footer="0.3"/>
  <pageSetup orientation="landscape"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C7F1A-400D-47AE-976A-912CDF7C532E}">
  <sheetPr codeName="Sheet50">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162</v>
      </c>
      <c r="B3" s="4"/>
      <c r="C3" s="4"/>
      <c r="D3" s="4"/>
      <c r="E3" s="4"/>
      <c r="F3" s="5"/>
      <c r="G3" s="5"/>
      <c r="H3" s="5"/>
      <c r="I3" s="5"/>
    </row>
    <row r="4" spans="1:9" x14ac:dyDescent="0.25">
      <c r="A4" s="4" t="s">
        <v>338</v>
      </c>
      <c r="B4" s="4"/>
      <c r="C4" s="4"/>
      <c r="D4" s="4"/>
      <c r="E4" s="4"/>
      <c r="F4" s="5"/>
      <c r="G4" s="5"/>
      <c r="H4" s="5"/>
      <c r="I4" s="5"/>
    </row>
    <row r="5" spans="1:9" x14ac:dyDescent="0.25">
      <c r="A5" s="4" t="s">
        <v>163</v>
      </c>
      <c r="B5" s="4"/>
      <c r="C5" s="4"/>
      <c r="D5" s="4"/>
      <c r="E5" s="4"/>
      <c r="F5" s="5"/>
      <c r="G5" s="5"/>
      <c r="H5" s="5"/>
      <c r="I5" s="5"/>
    </row>
    <row r="6" spans="1:9" x14ac:dyDescent="0.25">
      <c r="A6" s="22" t="s">
        <v>164</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165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1370375</v>
      </c>
      <c r="E16" s="13">
        <v>0</v>
      </c>
      <c r="F16" s="13">
        <v>0</v>
      </c>
      <c r="G16" s="13">
        <v>0</v>
      </c>
      <c r="H16" s="13">
        <v>6207318</v>
      </c>
      <c r="I16" s="14">
        <f t="shared" si="0"/>
        <v>7577693</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1370375</v>
      </c>
      <c r="E20" s="16">
        <f t="shared" si="1"/>
        <v>0</v>
      </c>
      <c r="F20" s="16">
        <f t="shared" si="1"/>
        <v>0</v>
      </c>
      <c r="G20" s="16">
        <f t="shared" si="1"/>
        <v>0</v>
      </c>
      <c r="H20" s="16">
        <f t="shared" si="1"/>
        <v>6207318</v>
      </c>
      <c r="I20" s="17">
        <f t="shared" si="0"/>
        <v>7577693</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1370375</v>
      </c>
      <c r="E22" s="13">
        <v>0</v>
      </c>
      <c r="F22" s="13">
        <v>0</v>
      </c>
      <c r="G22" s="13">
        <v>0</v>
      </c>
      <c r="H22" s="13">
        <v>0</v>
      </c>
      <c r="I22" s="14">
        <f t="shared" si="0"/>
        <v>1370375</v>
      </c>
    </row>
    <row r="23" spans="1:9" x14ac:dyDescent="0.25">
      <c r="A23" s="12" t="s">
        <v>23</v>
      </c>
      <c r="B23" s="13">
        <v>0</v>
      </c>
      <c r="C23" s="13">
        <v>0</v>
      </c>
      <c r="D23" s="13">
        <v>0</v>
      </c>
      <c r="E23" s="13">
        <v>0</v>
      </c>
      <c r="F23" s="13">
        <v>0</v>
      </c>
      <c r="G23" s="13">
        <v>0</v>
      </c>
      <c r="H23" s="13">
        <v>6207318</v>
      </c>
      <c r="I23" s="14">
        <f t="shared" si="0"/>
        <v>6207318</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1370375</v>
      </c>
      <c r="E25" s="19">
        <f t="shared" si="2"/>
        <v>0</v>
      </c>
      <c r="F25" s="19">
        <f t="shared" si="2"/>
        <v>0</v>
      </c>
      <c r="G25" s="19">
        <f t="shared" si="2"/>
        <v>0</v>
      </c>
      <c r="H25" s="19">
        <f t="shared" si="2"/>
        <v>6207318</v>
      </c>
      <c r="I25" s="20">
        <f t="shared" si="0"/>
        <v>7577693</v>
      </c>
    </row>
  </sheetData>
  <mergeCells count="1">
    <mergeCell ref="A9:I13"/>
  </mergeCells>
  <pageMargins left="0.75" right="0.75" top="0.75" bottom="0.75" header="0.3" footer="0.3"/>
  <pageSetup orientation="landscape"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555D0-23BE-48EF-8C5B-6B3EDEB008B0}">
  <sheetPr codeName="Sheet51">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166</v>
      </c>
      <c r="B3" s="4"/>
      <c r="C3" s="4"/>
      <c r="D3" s="4"/>
      <c r="E3" s="4"/>
      <c r="F3" s="5"/>
      <c r="G3" s="5"/>
      <c r="H3" s="5"/>
      <c r="I3" s="5"/>
    </row>
    <row r="4" spans="1:9" x14ac:dyDescent="0.25">
      <c r="A4" s="4" t="s">
        <v>339</v>
      </c>
      <c r="B4" s="4"/>
      <c r="C4" s="4"/>
      <c r="D4" s="4"/>
      <c r="E4" s="4"/>
      <c r="F4" s="5"/>
      <c r="G4" s="5"/>
      <c r="H4" s="5"/>
      <c r="I4" s="5"/>
    </row>
    <row r="5" spans="1:9" x14ac:dyDescent="0.25">
      <c r="A5" s="4" t="s">
        <v>167</v>
      </c>
      <c r="B5" s="4"/>
      <c r="C5" s="4"/>
      <c r="D5" s="4"/>
      <c r="E5" s="4"/>
      <c r="F5" s="5"/>
      <c r="G5" s="5"/>
      <c r="H5" s="5"/>
      <c r="I5" s="5"/>
    </row>
    <row r="6" spans="1:9" x14ac:dyDescent="0.25">
      <c r="A6" s="22" t="s">
        <v>168</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169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891569</v>
      </c>
      <c r="E16" s="13">
        <v>0</v>
      </c>
      <c r="F16" s="13">
        <v>0</v>
      </c>
      <c r="G16" s="13">
        <v>0</v>
      </c>
      <c r="H16" s="13">
        <v>4037978</v>
      </c>
      <c r="I16" s="14">
        <f t="shared" si="0"/>
        <v>4929547</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891569</v>
      </c>
      <c r="E20" s="16">
        <f t="shared" si="1"/>
        <v>0</v>
      </c>
      <c r="F20" s="16">
        <f t="shared" si="1"/>
        <v>0</v>
      </c>
      <c r="G20" s="16">
        <f t="shared" si="1"/>
        <v>0</v>
      </c>
      <c r="H20" s="16">
        <f t="shared" si="1"/>
        <v>4037978</v>
      </c>
      <c r="I20" s="17">
        <f t="shared" si="0"/>
        <v>4929547</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891569</v>
      </c>
      <c r="E22" s="13">
        <v>0</v>
      </c>
      <c r="F22" s="13">
        <v>0</v>
      </c>
      <c r="G22" s="13">
        <v>0</v>
      </c>
      <c r="H22" s="13">
        <v>0</v>
      </c>
      <c r="I22" s="14">
        <f t="shared" si="0"/>
        <v>891569</v>
      </c>
    </row>
    <row r="23" spans="1:9" x14ac:dyDescent="0.25">
      <c r="A23" s="12" t="s">
        <v>23</v>
      </c>
      <c r="B23" s="13">
        <v>0</v>
      </c>
      <c r="C23" s="13">
        <v>0</v>
      </c>
      <c r="D23" s="13">
        <v>0</v>
      </c>
      <c r="E23" s="13">
        <v>0</v>
      </c>
      <c r="F23" s="13">
        <v>0</v>
      </c>
      <c r="G23" s="13">
        <v>0</v>
      </c>
      <c r="H23" s="13">
        <v>4037978</v>
      </c>
      <c r="I23" s="14">
        <f t="shared" si="0"/>
        <v>4037978</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891569</v>
      </c>
      <c r="E25" s="19">
        <f t="shared" si="2"/>
        <v>0</v>
      </c>
      <c r="F25" s="19">
        <f t="shared" si="2"/>
        <v>0</v>
      </c>
      <c r="G25" s="19">
        <f t="shared" si="2"/>
        <v>0</v>
      </c>
      <c r="H25" s="19">
        <f t="shared" si="2"/>
        <v>4037978</v>
      </c>
      <c r="I25" s="20">
        <f t="shared" si="0"/>
        <v>4929547</v>
      </c>
    </row>
  </sheetData>
  <mergeCells count="1">
    <mergeCell ref="A9:I13"/>
  </mergeCells>
  <pageMargins left="0.75" right="0.75" top="0.75" bottom="0.75" header="0.3" footer="0.3"/>
  <pageSetup orientation="landscape"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AFC6F-0403-46F1-A945-EB545739E2C4}">
  <sheetPr codeName="Sheet52">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170</v>
      </c>
      <c r="B3" s="4"/>
      <c r="C3" s="4"/>
      <c r="D3" s="4"/>
      <c r="E3" s="4"/>
      <c r="F3" s="5"/>
      <c r="G3" s="5"/>
      <c r="H3" s="5"/>
      <c r="I3" s="5"/>
    </row>
    <row r="4" spans="1:9" x14ac:dyDescent="0.25">
      <c r="A4" s="4" t="s">
        <v>340</v>
      </c>
      <c r="B4" s="4"/>
      <c r="C4" s="4"/>
      <c r="D4" s="4"/>
      <c r="E4" s="4"/>
      <c r="F4" s="5"/>
      <c r="G4" s="5"/>
      <c r="H4" s="5"/>
      <c r="I4" s="5"/>
    </row>
    <row r="5" spans="1:9" x14ac:dyDescent="0.25">
      <c r="A5" s="4" t="s">
        <v>341</v>
      </c>
      <c r="B5" s="4"/>
      <c r="C5" s="4"/>
      <c r="D5" s="4"/>
      <c r="E5" s="4"/>
      <c r="F5" s="5"/>
      <c r="G5" s="5"/>
      <c r="H5" s="5"/>
      <c r="I5" s="5"/>
    </row>
    <row r="6" spans="1:9" x14ac:dyDescent="0.25">
      <c r="A6" s="22" t="s">
        <v>171</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172</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1155738</v>
      </c>
      <c r="E16" s="13">
        <v>0</v>
      </c>
      <c r="F16" s="13">
        <v>0</v>
      </c>
      <c r="G16" s="13">
        <v>0</v>
      </c>
      <c r="H16" s="13">
        <v>5422688</v>
      </c>
      <c r="I16" s="14">
        <f t="shared" si="0"/>
        <v>6578426</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1155738</v>
      </c>
      <c r="E20" s="16">
        <f t="shared" si="1"/>
        <v>0</v>
      </c>
      <c r="F20" s="16">
        <f t="shared" si="1"/>
        <v>0</v>
      </c>
      <c r="G20" s="16">
        <f t="shared" si="1"/>
        <v>0</v>
      </c>
      <c r="H20" s="16">
        <f t="shared" si="1"/>
        <v>5422688</v>
      </c>
      <c r="I20" s="17">
        <f t="shared" si="0"/>
        <v>6578426</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1155738</v>
      </c>
      <c r="E22" s="13">
        <v>0</v>
      </c>
      <c r="F22" s="13">
        <v>0</v>
      </c>
      <c r="G22" s="13">
        <v>0</v>
      </c>
      <c r="H22" s="13">
        <v>0</v>
      </c>
      <c r="I22" s="14">
        <f t="shared" si="0"/>
        <v>1155738</v>
      </c>
    </row>
    <row r="23" spans="1:9" x14ac:dyDescent="0.25">
      <c r="A23" s="12" t="s">
        <v>23</v>
      </c>
      <c r="B23" s="13">
        <v>0</v>
      </c>
      <c r="C23" s="13">
        <v>0</v>
      </c>
      <c r="D23" s="13">
        <v>0</v>
      </c>
      <c r="E23" s="13">
        <v>0</v>
      </c>
      <c r="F23" s="13">
        <v>0</v>
      </c>
      <c r="G23" s="13">
        <v>0</v>
      </c>
      <c r="H23" s="13">
        <v>5422688</v>
      </c>
      <c r="I23" s="14">
        <f t="shared" si="0"/>
        <v>5422688</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1155738</v>
      </c>
      <c r="E25" s="19">
        <f t="shared" si="2"/>
        <v>0</v>
      </c>
      <c r="F25" s="19">
        <f t="shared" si="2"/>
        <v>0</v>
      </c>
      <c r="G25" s="19">
        <f t="shared" si="2"/>
        <v>0</v>
      </c>
      <c r="H25" s="19">
        <f t="shared" si="2"/>
        <v>5422688</v>
      </c>
      <c r="I25" s="20">
        <f t="shared" si="0"/>
        <v>6578426</v>
      </c>
    </row>
  </sheetData>
  <mergeCells count="1">
    <mergeCell ref="A9:I13"/>
  </mergeCells>
  <pageMargins left="0.75" right="0.75" top="0.75" bottom="0.75" header="0.3" footer="0.3"/>
  <pageSetup orientation="landscape"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E2B89-0DC9-438A-8249-F143A0B7F639}">
  <sheetPr codeName="Sheet53">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173</v>
      </c>
      <c r="B3" s="4"/>
      <c r="C3" s="4"/>
      <c r="D3" s="4"/>
      <c r="E3" s="4"/>
      <c r="F3" s="5"/>
      <c r="G3" s="5"/>
      <c r="H3" s="5"/>
      <c r="I3" s="5"/>
    </row>
    <row r="4" spans="1:9" x14ac:dyDescent="0.25">
      <c r="A4" s="4" t="s">
        <v>342</v>
      </c>
      <c r="B4" s="4"/>
      <c r="C4" s="4"/>
      <c r="D4" s="4"/>
      <c r="E4" s="4"/>
      <c r="F4" s="5"/>
      <c r="G4" s="5"/>
      <c r="H4" s="5"/>
      <c r="I4" s="5"/>
    </row>
    <row r="5" spans="1:9" x14ac:dyDescent="0.25">
      <c r="A5" s="4" t="s">
        <v>174</v>
      </c>
      <c r="B5" s="4"/>
      <c r="C5" s="4"/>
      <c r="D5" s="4"/>
      <c r="E5" s="4"/>
      <c r="F5" s="5"/>
      <c r="G5" s="5"/>
      <c r="H5" s="5"/>
      <c r="I5" s="5"/>
    </row>
    <row r="6" spans="1:9" x14ac:dyDescent="0.25">
      <c r="A6" s="22" t="s">
        <v>175</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176</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1078799</v>
      </c>
      <c r="E16" s="13">
        <v>0</v>
      </c>
      <c r="F16" s="13">
        <v>0</v>
      </c>
      <c r="G16" s="13">
        <v>0</v>
      </c>
      <c r="H16" s="13">
        <v>0</v>
      </c>
      <c r="I16" s="14">
        <f t="shared" si="0"/>
        <v>1078799</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1078799</v>
      </c>
      <c r="E20" s="16">
        <f t="shared" si="1"/>
        <v>0</v>
      </c>
      <c r="F20" s="16">
        <f t="shared" si="1"/>
        <v>0</v>
      </c>
      <c r="G20" s="16">
        <f t="shared" si="1"/>
        <v>0</v>
      </c>
      <c r="H20" s="16">
        <f t="shared" si="1"/>
        <v>0</v>
      </c>
      <c r="I20" s="17">
        <f t="shared" si="0"/>
        <v>1078799</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1078799</v>
      </c>
      <c r="E23" s="13">
        <v>0</v>
      </c>
      <c r="F23" s="13">
        <v>0</v>
      </c>
      <c r="G23" s="13">
        <v>0</v>
      </c>
      <c r="H23" s="13">
        <v>0</v>
      </c>
      <c r="I23" s="14">
        <f t="shared" si="0"/>
        <v>1078799</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1078799</v>
      </c>
      <c r="E25" s="19">
        <f t="shared" si="2"/>
        <v>0</v>
      </c>
      <c r="F25" s="19">
        <f t="shared" si="2"/>
        <v>0</v>
      </c>
      <c r="G25" s="19">
        <f t="shared" si="2"/>
        <v>0</v>
      </c>
      <c r="H25" s="19">
        <f t="shared" si="2"/>
        <v>0</v>
      </c>
      <c r="I25" s="20">
        <f t="shared" si="0"/>
        <v>1078799</v>
      </c>
    </row>
  </sheetData>
  <mergeCells count="1">
    <mergeCell ref="A9:I13"/>
  </mergeCells>
  <pageMargins left="0.75" right="0.75" top="0.75" bottom="0.75" header="0.3" footer="0.3"/>
  <pageSetup orientation="landscape"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21F2B-791C-456D-921F-60267578D714}">
  <sheetPr codeName="Sheet54">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177</v>
      </c>
      <c r="B3" s="4"/>
      <c r="C3" s="4"/>
      <c r="D3" s="4"/>
      <c r="E3" s="4"/>
      <c r="F3" s="5"/>
      <c r="G3" s="5"/>
      <c r="H3" s="5"/>
      <c r="I3" s="5"/>
    </row>
    <row r="4" spans="1:9" x14ac:dyDescent="0.25">
      <c r="A4" s="4" t="s">
        <v>343</v>
      </c>
      <c r="B4" s="4"/>
      <c r="C4" s="4"/>
      <c r="D4" s="4"/>
      <c r="E4" s="4"/>
      <c r="F4" s="5"/>
      <c r="G4" s="5"/>
      <c r="H4" s="5"/>
      <c r="I4" s="5"/>
    </row>
    <row r="5" spans="1:9" x14ac:dyDescent="0.25">
      <c r="A5" s="4" t="s">
        <v>174</v>
      </c>
      <c r="B5" s="4"/>
      <c r="C5" s="4"/>
      <c r="D5" s="4"/>
      <c r="E5" s="4"/>
      <c r="F5" s="5"/>
      <c r="G5" s="5"/>
      <c r="H5" s="5"/>
      <c r="I5" s="5"/>
    </row>
    <row r="6" spans="1:9" x14ac:dyDescent="0.25">
      <c r="A6" s="22" t="s">
        <v>178</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179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250000</v>
      </c>
      <c r="C16" s="13">
        <v>4998797</v>
      </c>
      <c r="D16" s="13">
        <v>0</v>
      </c>
      <c r="E16" s="13">
        <v>0</v>
      </c>
      <c r="F16" s="13">
        <v>0</v>
      </c>
      <c r="G16" s="13">
        <v>0</v>
      </c>
      <c r="H16" s="13">
        <v>0</v>
      </c>
      <c r="I16" s="14">
        <f t="shared" si="0"/>
        <v>5248797</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1071936</v>
      </c>
      <c r="D18" s="13">
        <v>0</v>
      </c>
      <c r="E18" s="13">
        <v>0</v>
      </c>
      <c r="F18" s="13">
        <v>0</v>
      </c>
      <c r="G18" s="13">
        <v>0</v>
      </c>
      <c r="H18" s="13">
        <v>0</v>
      </c>
      <c r="I18" s="14">
        <f t="shared" si="0"/>
        <v>1071936</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250000</v>
      </c>
      <c r="C20" s="16">
        <f t="shared" si="1"/>
        <v>6070733</v>
      </c>
      <c r="D20" s="16">
        <f t="shared" si="1"/>
        <v>0</v>
      </c>
      <c r="E20" s="16">
        <f t="shared" si="1"/>
        <v>0</v>
      </c>
      <c r="F20" s="16">
        <f t="shared" si="1"/>
        <v>0</v>
      </c>
      <c r="G20" s="16">
        <f t="shared" si="1"/>
        <v>0</v>
      </c>
      <c r="H20" s="16">
        <f t="shared" si="1"/>
        <v>0</v>
      </c>
      <c r="I20" s="17">
        <f t="shared" si="0"/>
        <v>6320733</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123500</v>
      </c>
      <c r="C22" s="13">
        <v>50000</v>
      </c>
      <c r="D22" s="13">
        <v>50000</v>
      </c>
      <c r="E22" s="13">
        <v>26500</v>
      </c>
      <c r="F22" s="13">
        <v>0</v>
      </c>
      <c r="G22" s="13">
        <v>0</v>
      </c>
      <c r="H22" s="13">
        <v>0</v>
      </c>
      <c r="I22" s="14">
        <f t="shared" si="0"/>
        <v>250000</v>
      </c>
    </row>
    <row r="23" spans="1:9" x14ac:dyDescent="0.25">
      <c r="A23" s="12" t="s">
        <v>23</v>
      </c>
      <c r="B23" s="13">
        <v>0</v>
      </c>
      <c r="C23" s="13">
        <v>50000</v>
      </c>
      <c r="D23" s="13">
        <v>4121936</v>
      </c>
      <c r="E23" s="13">
        <v>1898797</v>
      </c>
      <c r="F23" s="13">
        <v>0</v>
      </c>
      <c r="G23" s="13">
        <v>0</v>
      </c>
      <c r="H23" s="13">
        <v>0</v>
      </c>
      <c r="I23" s="14">
        <f t="shared" si="0"/>
        <v>6070733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123500</v>
      </c>
      <c r="C25" s="19">
        <f t="shared" si="2"/>
        <v>100000</v>
      </c>
      <c r="D25" s="19">
        <f t="shared" si="2"/>
        <v>4171936</v>
      </c>
      <c r="E25" s="19">
        <f t="shared" si="2"/>
        <v>1925297</v>
      </c>
      <c r="F25" s="19">
        <f t="shared" si="2"/>
        <v>0</v>
      </c>
      <c r="G25" s="19">
        <f t="shared" si="2"/>
        <v>0</v>
      </c>
      <c r="H25" s="19">
        <f t="shared" si="2"/>
        <v>0</v>
      </c>
      <c r="I25" s="20">
        <f t="shared" si="0"/>
        <v>6320733</v>
      </c>
    </row>
  </sheetData>
  <mergeCells count="1">
    <mergeCell ref="A9:I13"/>
  </mergeCells>
  <pageMargins left="0.75" right="0.75" top="0.75" bottom="0.75" header="0.3" footer="0.3"/>
  <pageSetup orientation="landscape"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CF170-CC25-4E79-9458-405AE8F43E81}">
  <sheetPr codeName="Sheet55">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180</v>
      </c>
      <c r="B3" s="4"/>
      <c r="C3" s="4"/>
      <c r="D3" s="4"/>
      <c r="E3" s="4"/>
      <c r="F3" s="5"/>
      <c r="G3" s="5"/>
      <c r="H3" s="5"/>
      <c r="I3" s="5"/>
    </row>
    <row r="4" spans="1:9" x14ac:dyDescent="0.25">
      <c r="A4" s="4" t="s">
        <v>344</v>
      </c>
      <c r="B4" s="4"/>
      <c r="C4" s="4"/>
      <c r="D4" s="4"/>
      <c r="E4" s="4"/>
      <c r="F4" s="5"/>
      <c r="G4" s="5"/>
      <c r="H4" s="5"/>
      <c r="I4" s="5"/>
    </row>
    <row r="5" spans="1:9" x14ac:dyDescent="0.25">
      <c r="A5" s="4" t="s">
        <v>174</v>
      </c>
      <c r="B5" s="4"/>
      <c r="C5" s="4"/>
      <c r="D5" s="4"/>
      <c r="E5" s="4"/>
      <c r="F5" s="5"/>
      <c r="G5" s="5"/>
      <c r="H5" s="5"/>
      <c r="I5" s="5"/>
    </row>
    <row r="6" spans="1:9" x14ac:dyDescent="0.25">
      <c r="A6" s="22" t="s">
        <v>181</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182</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2603016</v>
      </c>
      <c r="C16" s="13">
        <v>0</v>
      </c>
      <c r="D16" s="13">
        <v>0</v>
      </c>
      <c r="E16" s="13">
        <v>0</v>
      </c>
      <c r="F16" s="13">
        <v>0</v>
      </c>
      <c r="G16" s="13">
        <v>0</v>
      </c>
      <c r="H16" s="13">
        <v>0</v>
      </c>
      <c r="I16" s="14">
        <f t="shared" si="0"/>
        <v>2603016</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2603016</v>
      </c>
      <c r="C20" s="16">
        <f t="shared" si="1"/>
        <v>0</v>
      </c>
      <c r="D20" s="16">
        <f t="shared" si="1"/>
        <v>0</v>
      </c>
      <c r="E20" s="16">
        <f t="shared" si="1"/>
        <v>0</v>
      </c>
      <c r="F20" s="16">
        <f t="shared" si="1"/>
        <v>0</v>
      </c>
      <c r="G20" s="16">
        <f t="shared" si="1"/>
        <v>0</v>
      </c>
      <c r="H20" s="16">
        <f t="shared" si="1"/>
        <v>0</v>
      </c>
      <c r="I20" s="17">
        <f t="shared" si="0"/>
        <v>2603016</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62372</v>
      </c>
      <c r="C22" s="13">
        <v>0</v>
      </c>
      <c r="D22" s="13">
        <v>0</v>
      </c>
      <c r="E22" s="13">
        <v>0</v>
      </c>
      <c r="F22" s="13">
        <v>0</v>
      </c>
      <c r="G22" s="13">
        <v>0</v>
      </c>
      <c r="H22" s="13">
        <v>0</v>
      </c>
      <c r="I22" s="14">
        <f t="shared" si="0"/>
        <v>62372</v>
      </c>
    </row>
    <row r="23" spans="1:9" x14ac:dyDescent="0.25">
      <c r="A23" s="12" t="s">
        <v>23</v>
      </c>
      <c r="B23" s="13">
        <v>0</v>
      </c>
      <c r="C23" s="13">
        <v>600000</v>
      </c>
      <c r="D23" s="13">
        <v>1940644</v>
      </c>
      <c r="E23" s="13">
        <v>0</v>
      </c>
      <c r="F23" s="13">
        <v>0</v>
      </c>
      <c r="G23" s="13">
        <v>0</v>
      </c>
      <c r="H23" s="13">
        <v>0</v>
      </c>
      <c r="I23" s="14">
        <f t="shared" si="0"/>
        <v>2540644</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62372</v>
      </c>
      <c r="C25" s="19">
        <f t="shared" si="2"/>
        <v>600000</v>
      </c>
      <c r="D25" s="19">
        <f t="shared" si="2"/>
        <v>1940644</v>
      </c>
      <c r="E25" s="19">
        <f t="shared" si="2"/>
        <v>0</v>
      </c>
      <c r="F25" s="19">
        <f t="shared" si="2"/>
        <v>0</v>
      </c>
      <c r="G25" s="19">
        <f t="shared" si="2"/>
        <v>0</v>
      </c>
      <c r="H25" s="19">
        <f t="shared" si="2"/>
        <v>0</v>
      </c>
      <c r="I25" s="20">
        <f t="shared" si="0"/>
        <v>2603016</v>
      </c>
    </row>
  </sheetData>
  <mergeCells count="1">
    <mergeCell ref="A9:I13"/>
  </mergeCells>
  <pageMargins left="0.75" right="0.75" top="0.75" bottom="0.75" header="0.3" footer="0.3"/>
  <pageSetup orientation="landscape"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A0FD-48C4-47D4-8B48-22E7C8A37AC2}">
  <sheetPr codeName="Sheet56">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183</v>
      </c>
      <c r="B3" s="4"/>
      <c r="C3" s="4"/>
      <c r="D3" s="4"/>
      <c r="E3" s="4"/>
      <c r="F3" s="5"/>
      <c r="G3" s="5"/>
      <c r="H3" s="5"/>
      <c r="I3" s="5"/>
    </row>
    <row r="4" spans="1:9" x14ac:dyDescent="0.25">
      <c r="A4" s="4" t="s">
        <v>345</v>
      </c>
      <c r="B4" s="4"/>
      <c r="C4" s="4"/>
      <c r="D4" s="4"/>
      <c r="E4" s="4"/>
      <c r="F4" s="5"/>
      <c r="G4" s="5"/>
      <c r="H4" s="5"/>
      <c r="I4" s="5"/>
    </row>
    <row r="5" spans="1:9" x14ac:dyDescent="0.25">
      <c r="A5" s="4" t="s">
        <v>174</v>
      </c>
      <c r="B5" s="4"/>
      <c r="C5" s="4"/>
      <c r="D5" s="4"/>
      <c r="E5" s="4"/>
      <c r="F5" s="5"/>
      <c r="G5" s="5"/>
      <c r="H5" s="5"/>
      <c r="I5" s="5"/>
    </row>
    <row r="6" spans="1:9" x14ac:dyDescent="0.25">
      <c r="A6" s="22" t="s">
        <v>184</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185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1921444</v>
      </c>
      <c r="C16" s="13">
        <v>0</v>
      </c>
      <c r="D16" s="13">
        <v>0</v>
      </c>
      <c r="E16" s="13">
        <v>0</v>
      </c>
      <c r="F16" s="13">
        <v>0</v>
      </c>
      <c r="G16" s="13">
        <v>0</v>
      </c>
      <c r="H16" s="13">
        <v>0</v>
      </c>
      <c r="I16" s="14">
        <f t="shared" si="0"/>
        <v>1921444</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423936</v>
      </c>
      <c r="D18" s="13">
        <v>0</v>
      </c>
      <c r="E18" s="13">
        <v>0</v>
      </c>
      <c r="F18" s="13">
        <v>0</v>
      </c>
      <c r="G18" s="13">
        <v>0</v>
      </c>
      <c r="H18" s="13">
        <v>0</v>
      </c>
      <c r="I18" s="14">
        <f t="shared" si="0"/>
        <v>423936</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1921444</v>
      </c>
      <c r="C20" s="16">
        <f t="shared" si="1"/>
        <v>423936</v>
      </c>
      <c r="D20" s="16">
        <f t="shared" si="1"/>
        <v>0</v>
      </c>
      <c r="E20" s="16">
        <f t="shared" si="1"/>
        <v>0</v>
      </c>
      <c r="F20" s="16">
        <f t="shared" si="1"/>
        <v>0</v>
      </c>
      <c r="G20" s="16">
        <f t="shared" si="1"/>
        <v>0</v>
      </c>
      <c r="H20" s="16">
        <f t="shared" si="1"/>
        <v>0</v>
      </c>
      <c r="I20" s="17">
        <f t="shared" si="0"/>
        <v>2345380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76000</v>
      </c>
      <c r="C22" s="13">
        <v>50000</v>
      </c>
      <c r="D22" s="13">
        <v>124000</v>
      </c>
      <c r="E22" s="13">
        <v>0</v>
      </c>
      <c r="F22" s="13">
        <v>0</v>
      </c>
      <c r="G22" s="13">
        <v>0</v>
      </c>
      <c r="H22" s="13">
        <v>0</v>
      </c>
      <c r="I22" s="14">
        <f t="shared" si="0"/>
        <v>250000</v>
      </c>
    </row>
    <row r="23" spans="1:9" x14ac:dyDescent="0.25">
      <c r="A23" s="12" t="s">
        <v>23</v>
      </c>
      <c r="B23" s="13">
        <v>0</v>
      </c>
      <c r="C23" s="13">
        <v>0</v>
      </c>
      <c r="D23" s="13">
        <v>2095380</v>
      </c>
      <c r="E23" s="13">
        <v>0</v>
      </c>
      <c r="F23" s="13">
        <v>0</v>
      </c>
      <c r="G23" s="13">
        <v>0</v>
      </c>
      <c r="H23" s="13">
        <v>0</v>
      </c>
      <c r="I23" s="14">
        <f t="shared" si="0"/>
        <v>2095380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76000</v>
      </c>
      <c r="C25" s="19">
        <f t="shared" si="2"/>
        <v>50000</v>
      </c>
      <c r="D25" s="19">
        <f t="shared" si="2"/>
        <v>2219380</v>
      </c>
      <c r="E25" s="19">
        <f t="shared" si="2"/>
        <v>0</v>
      </c>
      <c r="F25" s="19">
        <f t="shared" si="2"/>
        <v>0</v>
      </c>
      <c r="G25" s="19">
        <f t="shared" si="2"/>
        <v>0</v>
      </c>
      <c r="H25" s="19">
        <f t="shared" si="2"/>
        <v>0</v>
      </c>
      <c r="I25" s="20">
        <f t="shared" si="0"/>
        <v>2345380</v>
      </c>
    </row>
  </sheetData>
  <mergeCells count="1">
    <mergeCell ref="A9:I13"/>
  </mergeCells>
  <pageMargins left="0.75" right="0.75" top="0.75" bottom="0.75" header="0.3" footer="0.3"/>
  <pageSetup orientation="landscape"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BCDB-C14D-4ABD-875A-E2630337CC48}">
  <sheetPr codeName="Sheet57">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186</v>
      </c>
      <c r="B3" s="4"/>
      <c r="C3" s="4"/>
      <c r="D3" s="4"/>
      <c r="E3" s="4"/>
      <c r="F3" s="5"/>
      <c r="G3" s="5"/>
      <c r="H3" s="5"/>
      <c r="I3" s="5"/>
    </row>
    <row r="4" spans="1:9" x14ac:dyDescent="0.25">
      <c r="A4" s="4" t="s">
        <v>346</v>
      </c>
      <c r="B4" s="4"/>
      <c r="C4" s="4"/>
      <c r="D4" s="4"/>
      <c r="E4" s="4"/>
      <c r="F4" s="5"/>
      <c r="G4" s="5"/>
      <c r="H4" s="5"/>
      <c r="I4" s="5"/>
    </row>
    <row r="5" spans="1:9" x14ac:dyDescent="0.25">
      <c r="A5" s="4" t="s">
        <v>187</v>
      </c>
      <c r="B5" s="4"/>
      <c r="C5" s="4"/>
      <c r="D5" s="4"/>
      <c r="E5" s="4"/>
      <c r="F5" s="5"/>
      <c r="G5" s="5"/>
      <c r="H5" s="5"/>
      <c r="I5" s="5"/>
    </row>
    <row r="6" spans="1:9" x14ac:dyDescent="0.25">
      <c r="A6" s="22" t="s">
        <v>188</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189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302693</v>
      </c>
      <c r="E16" s="13">
        <v>1242455</v>
      </c>
      <c r="F16" s="13">
        <v>0</v>
      </c>
      <c r="G16" s="13">
        <v>0</v>
      </c>
      <c r="H16" s="13">
        <v>0</v>
      </c>
      <c r="I16" s="14">
        <f t="shared" si="0"/>
        <v>1545148</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302693</v>
      </c>
      <c r="E20" s="16">
        <f t="shared" si="1"/>
        <v>1242455</v>
      </c>
      <c r="F20" s="16">
        <f t="shared" si="1"/>
        <v>0</v>
      </c>
      <c r="G20" s="16">
        <f t="shared" si="1"/>
        <v>0</v>
      </c>
      <c r="H20" s="16">
        <f t="shared" si="1"/>
        <v>0</v>
      </c>
      <c r="I20" s="17">
        <f t="shared" si="0"/>
        <v>1545148</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302693</v>
      </c>
      <c r="E22" s="13">
        <v>0</v>
      </c>
      <c r="F22" s="13">
        <v>0</v>
      </c>
      <c r="G22" s="13">
        <v>0</v>
      </c>
      <c r="H22" s="13">
        <v>0</v>
      </c>
      <c r="I22" s="14">
        <f t="shared" si="0"/>
        <v>302693</v>
      </c>
    </row>
    <row r="23" spans="1:9" x14ac:dyDescent="0.25">
      <c r="A23" s="12" t="s">
        <v>23</v>
      </c>
      <c r="B23" s="13">
        <v>0</v>
      </c>
      <c r="C23" s="13">
        <v>0</v>
      </c>
      <c r="D23" s="13">
        <v>0</v>
      </c>
      <c r="E23" s="13">
        <v>1242455</v>
      </c>
      <c r="F23" s="13">
        <v>0</v>
      </c>
      <c r="G23" s="13">
        <v>0</v>
      </c>
      <c r="H23" s="13">
        <v>0</v>
      </c>
      <c r="I23" s="14">
        <f t="shared" si="0"/>
        <v>1242455</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302693</v>
      </c>
      <c r="E25" s="19">
        <f t="shared" si="2"/>
        <v>1242455</v>
      </c>
      <c r="F25" s="19">
        <f t="shared" si="2"/>
        <v>0</v>
      </c>
      <c r="G25" s="19">
        <f t="shared" si="2"/>
        <v>0</v>
      </c>
      <c r="H25" s="19">
        <f t="shared" si="2"/>
        <v>0</v>
      </c>
      <c r="I25" s="20">
        <f t="shared" si="0"/>
        <v>1545148</v>
      </c>
    </row>
  </sheetData>
  <mergeCells count="1">
    <mergeCell ref="A9:I13"/>
  </mergeCells>
  <pageMargins left="0.75" right="0.75" top="0.75" bottom="0.75" header="0.3" footer="0.3"/>
  <pageSetup orientation="landscape"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2170A-9494-4699-8FFC-6AD24674EB9E}">
  <sheetPr codeName="Sheet58">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190</v>
      </c>
      <c r="B3" s="4"/>
      <c r="C3" s="4"/>
      <c r="D3" s="4"/>
      <c r="E3" s="4"/>
      <c r="F3" s="5"/>
      <c r="G3" s="5"/>
      <c r="H3" s="5"/>
      <c r="I3" s="5"/>
    </row>
    <row r="4" spans="1:9" x14ac:dyDescent="0.25">
      <c r="A4" s="4" t="s">
        <v>347</v>
      </c>
      <c r="B4" s="4"/>
      <c r="C4" s="4"/>
      <c r="D4" s="4"/>
      <c r="E4" s="4"/>
      <c r="F4" s="5"/>
      <c r="G4" s="5"/>
      <c r="H4" s="5"/>
      <c r="I4" s="5"/>
    </row>
    <row r="5" spans="1:9" x14ac:dyDescent="0.25">
      <c r="A5" s="4" t="s">
        <v>191</v>
      </c>
      <c r="B5" s="4"/>
      <c r="C5" s="4"/>
      <c r="D5" s="4"/>
      <c r="E5" s="4"/>
      <c r="F5" s="5"/>
      <c r="G5" s="5"/>
      <c r="H5" s="5"/>
      <c r="I5" s="5"/>
    </row>
    <row r="6" spans="1:9" x14ac:dyDescent="0.25">
      <c r="A6" s="22" t="s">
        <v>192</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193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159602</v>
      </c>
      <c r="E16" s="13">
        <v>815421</v>
      </c>
      <c r="F16" s="13">
        <v>841923</v>
      </c>
      <c r="G16" s="13">
        <v>0</v>
      </c>
      <c r="H16" s="13">
        <v>0</v>
      </c>
      <c r="I16" s="14">
        <f t="shared" si="0"/>
        <v>1816946</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159602</v>
      </c>
      <c r="E20" s="16">
        <f t="shared" si="1"/>
        <v>815421</v>
      </c>
      <c r="F20" s="16">
        <f t="shared" si="1"/>
        <v>841923</v>
      </c>
      <c r="G20" s="16">
        <f t="shared" si="1"/>
        <v>0</v>
      </c>
      <c r="H20" s="16">
        <f t="shared" si="1"/>
        <v>0</v>
      </c>
      <c r="I20" s="17">
        <f t="shared" si="0"/>
        <v>1816946</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159602</v>
      </c>
      <c r="E22" s="13">
        <v>0</v>
      </c>
      <c r="F22" s="13">
        <v>0</v>
      </c>
      <c r="G22" s="13">
        <v>0</v>
      </c>
      <c r="H22" s="13">
        <v>0</v>
      </c>
      <c r="I22" s="14">
        <f t="shared" si="0"/>
        <v>159602</v>
      </c>
    </row>
    <row r="23" spans="1:9" x14ac:dyDescent="0.25">
      <c r="A23" s="12" t="s">
        <v>23</v>
      </c>
      <c r="B23" s="13">
        <v>0</v>
      </c>
      <c r="C23" s="13">
        <v>0</v>
      </c>
      <c r="D23" s="13">
        <v>0</v>
      </c>
      <c r="E23" s="13">
        <v>815421</v>
      </c>
      <c r="F23" s="13">
        <v>841923</v>
      </c>
      <c r="G23" s="13">
        <v>0</v>
      </c>
      <c r="H23" s="13">
        <v>0</v>
      </c>
      <c r="I23" s="14">
        <f t="shared" si="0"/>
        <v>1657344</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159602</v>
      </c>
      <c r="E25" s="19">
        <f t="shared" si="2"/>
        <v>815421</v>
      </c>
      <c r="F25" s="19">
        <f t="shared" si="2"/>
        <v>841923</v>
      </c>
      <c r="G25" s="19">
        <f t="shared" si="2"/>
        <v>0</v>
      </c>
      <c r="H25" s="19">
        <f t="shared" si="2"/>
        <v>0</v>
      </c>
      <c r="I25" s="20">
        <f t="shared" si="0"/>
        <v>1816946</v>
      </c>
    </row>
  </sheetData>
  <mergeCells count="1">
    <mergeCell ref="A9:I13"/>
  </mergeCells>
  <pageMargins left="0.75" right="0.75"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9A57-EF10-4BC7-88BF-EA4CE34FE4C3}">
  <sheetPr codeName="Sheet5">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2</v>
      </c>
      <c r="B3" s="4"/>
      <c r="C3" s="4"/>
      <c r="D3" s="4"/>
      <c r="E3" s="4"/>
      <c r="F3" s="5"/>
      <c r="G3" s="5"/>
      <c r="H3" s="5"/>
      <c r="I3" s="5"/>
    </row>
    <row r="4" spans="1:9" x14ac:dyDescent="0.25">
      <c r="A4" s="4" t="s">
        <v>273</v>
      </c>
      <c r="B4" s="4"/>
      <c r="C4" s="4"/>
      <c r="D4" s="4"/>
      <c r="E4" s="4"/>
      <c r="F4" s="5"/>
      <c r="G4" s="5"/>
      <c r="H4" s="5"/>
      <c r="I4" s="5"/>
    </row>
    <row r="5" spans="1:9" x14ac:dyDescent="0.25">
      <c r="A5" s="4" t="s">
        <v>3</v>
      </c>
      <c r="B5" s="4"/>
      <c r="C5" s="4"/>
      <c r="D5" s="4"/>
      <c r="E5" s="4"/>
      <c r="F5" s="5"/>
      <c r="G5" s="5"/>
      <c r="H5" s="5"/>
      <c r="I5" s="5"/>
    </row>
    <row r="6" spans="1:9" x14ac:dyDescent="0.25">
      <c r="A6" s="4" t="s">
        <v>4</v>
      </c>
      <c r="B6" s="4"/>
      <c r="C6" s="4"/>
      <c r="D6" s="4"/>
      <c r="E6" s="4"/>
      <c r="F6" s="5"/>
      <c r="G6" s="5"/>
      <c r="H6" s="5"/>
      <c r="I6" s="5"/>
    </row>
    <row r="7" spans="1:9" x14ac:dyDescent="0.25">
      <c r="A7" s="4" t="s">
        <v>5</v>
      </c>
      <c r="B7" s="4"/>
      <c r="C7" s="4"/>
      <c r="D7" s="4"/>
      <c r="E7" s="4"/>
      <c r="F7" s="5"/>
      <c r="G7" s="5"/>
      <c r="H7" s="5"/>
      <c r="I7" s="5"/>
    </row>
    <row r="8" spans="1:9" x14ac:dyDescent="0.25">
      <c r="A8" s="6" t="s">
        <v>6</v>
      </c>
      <c r="B8" s="7"/>
      <c r="C8" s="4"/>
      <c r="D8" s="4"/>
      <c r="E8" s="4"/>
      <c r="F8" s="5"/>
      <c r="G8" s="5"/>
      <c r="H8" s="5"/>
      <c r="I8" s="5"/>
    </row>
    <row r="9" spans="1:9" x14ac:dyDescent="0.25">
      <c r="A9" s="27" t="s">
        <v>272</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175000</v>
      </c>
      <c r="E15" s="13">
        <v>200000</v>
      </c>
      <c r="F15" s="13">
        <v>0</v>
      </c>
      <c r="G15" s="13">
        <v>0</v>
      </c>
      <c r="H15" s="13">
        <v>0</v>
      </c>
      <c r="I15" s="14">
        <f t="shared" ref="I15:I25" si="0">SUM(B15:H15)</f>
        <v>375000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175000</v>
      </c>
      <c r="E20" s="16">
        <f t="shared" si="1"/>
        <v>200000</v>
      </c>
      <c r="F20" s="16">
        <f t="shared" si="1"/>
        <v>0</v>
      </c>
      <c r="G20" s="16">
        <f t="shared" si="1"/>
        <v>0</v>
      </c>
      <c r="H20" s="16">
        <f t="shared" si="1"/>
        <v>0</v>
      </c>
      <c r="I20" s="17">
        <f t="shared" si="0"/>
        <v>375000</v>
      </c>
    </row>
    <row r="21" spans="1:9" ht="15" customHeight="1" x14ac:dyDescent="0.25">
      <c r="A21" s="12" t="s">
        <v>21</v>
      </c>
      <c r="B21" s="13">
        <v>0</v>
      </c>
      <c r="C21" s="13">
        <v>0</v>
      </c>
      <c r="D21" s="13">
        <v>10000</v>
      </c>
      <c r="E21" s="13">
        <v>0</v>
      </c>
      <c r="F21" s="13">
        <v>0</v>
      </c>
      <c r="G21" s="13">
        <v>0</v>
      </c>
      <c r="H21" s="13">
        <v>0</v>
      </c>
      <c r="I21" s="14">
        <f t="shared" si="0"/>
        <v>10000</v>
      </c>
    </row>
    <row r="22" spans="1:9" x14ac:dyDescent="0.25">
      <c r="A22" s="12" t="s">
        <v>22</v>
      </c>
      <c r="B22" s="13">
        <v>0</v>
      </c>
      <c r="C22" s="13">
        <v>0</v>
      </c>
      <c r="D22" s="13">
        <v>30000</v>
      </c>
      <c r="E22" s="13">
        <v>0</v>
      </c>
      <c r="F22" s="13">
        <v>0</v>
      </c>
      <c r="G22" s="13">
        <v>0</v>
      </c>
      <c r="H22" s="13">
        <v>0</v>
      </c>
      <c r="I22" s="14">
        <f t="shared" si="0"/>
        <v>30000</v>
      </c>
    </row>
    <row r="23" spans="1:9" x14ac:dyDescent="0.25">
      <c r="A23" s="12" t="s">
        <v>23</v>
      </c>
      <c r="B23" s="13">
        <v>0</v>
      </c>
      <c r="C23" s="13">
        <v>0</v>
      </c>
      <c r="D23" s="13">
        <v>130000</v>
      </c>
      <c r="E23" s="13">
        <v>205000</v>
      </c>
      <c r="F23" s="13">
        <v>0</v>
      </c>
      <c r="G23" s="13">
        <v>0</v>
      </c>
      <c r="H23" s="13">
        <v>0</v>
      </c>
      <c r="I23" s="14">
        <f t="shared" si="0"/>
        <v>335000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170000</v>
      </c>
      <c r="E25" s="19">
        <f t="shared" si="2"/>
        <v>205000</v>
      </c>
      <c r="F25" s="19">
        <f t="shared" si="2"/>
        <v>0</v>
      </c>
      <c r="G25" s="19">
        <f t="shared" si="2"/>
        <v>0</v>
      </c>
      <c r="H25" s="19">
        <f t="shared" si="2"/>
        <v>0</v>
      </c>
      <c r="I25" s="20">
        <f t="shared" si="0"/>
        <v>375000</v>
      </c>
    </row>
  </sheetData>
  <mergeCells count="1">
    <mergeCell ref="A9:I13"/>
  </mergeCells>
  <pageMargins left="0.75" right="0.75" top="0.75" bottom="0.75" header="0.3" footer="0.3"/>
  <pageSetup orientation="landscape"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3A294-1076-45AC-9432-864FBA8BA94B}">
  <sheetPr codeName="Sheet59">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194</v>
      </c>
      <c r="B3" s="4"/>
      <c r="C3" s="4"/>
      <c r="D3" s="4"/>
      <c r="E3" s="4"/>
      <c r="F3" s="5"/>
      <c r="G3" s="5"/>
      <c r="H3" s="5"/>
      <c r="I3" s="5"/>
    </row>
    <row r="4" spans="1:9" x14ac:dyDescent="0.25">
      <c r="A4" s="4" t="s">
        <v>348</v>
      </c>
      <c r="B4" s="4"/>
      <c r="C4" s="4"/>
      <c r="D4" s="4"/>
      <c r="E4" s="4"/>
      <c r="F4" s="5"/>
      <c r="G4" s="5"/>
      <c r="H4" s="5"/>
      <c r="I4" s="5"/>
    </row>
    <row r="5" spans="1:9" x14ac:dyDescent="0.25">
      <c r="A5" s="4" t="s">
        <v>191</v>
      </c>
      <c r="B5" s="4"/>
      <c r="C5" s="4"/>
      <c r="D5" s="4"/>
      <c r="E5" s="4"/>
      <c r="F5" s="5"/>
      <c r="G5" s="5"/>
      <c r="H5" s="5"/>
      <c r="I5" s="5"/>
    </row>
    <row r="6" spans="1:9" x14ac:dyDescent="0.25">
      <c r="A6" s="22" t="s">
        <v>195</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196</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110070</v>
      </c>
      <c r="E16" s="13">
        <v>0</v>
      </c>
      <c r="F16" s="13">
        <v>1173411</v>
      </c>
      <c r="G16" s="13">
        <v>0</v>
      </c>
      <c r="H16" s="13">
        <v>0</v>
      </c>
      <c r="I16" s="14">
        <f t="shared" si="0"/>
        <v>1283481</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110070</v>
      </c>
      <c r="E20" s="16">
        <f t="shared" si="1"/>
        <v>0</v>
      </c>
      <c r="F20" s="16">
        <f t="shared" si="1"/>
        <v>1173411</v>
      </c>
      <c r="G20" s="16">
        <f t="shared" si="1"/>
        <v>0</v>
      </c>
      <c r="H20" s="16">
        <f t="shared" si="1"/>
        <v>0</v>
      </c>
      <c r="I20" s="17">
        <f t="shared" si="0"/>
        <v>1283481</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110070</v>
      </c>
      <c r="E22" s="13">
        <v>0</v>
      </c>
      <c r="F22" s="13">
        <v>0</v>
      </c>
      <c r="G22" s="13">
        <v>0</v>
      </c>
      <c r="H22" s="13">
        <v>0</v>
      </c>
      <c r="I22" s="14">
        <f t="shared" si="0"/>
        <v>110070</v>
      </c>
    </row>
    <row r="23" spans="1:9" x14ac:dyDescent="0.25">
      <c r="A23" s="12" t="s">
        <v>23</v>
      </c>
      <c r="B23" s="13">
        <v>0</v>
      </c>
      <c r="C23" s="13">
        <v>0</v>
      </c>
      <c r="D23" s="13">
        <v>0</v>
      </c>
      <c r="E23" s="13">
        <v>0</v>
      </c>
      <c r="F23" s="13">
        <v>1173411</v>
      </c>
      <c r="G23" s="13">
        <v>0</v>
      </c>
      <c r="H23" s="13">
        <v>0</v>
      </c>
      <c r="I23" s="14">
        <f t="shared" si="0"/>
        <v>1173411</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110070</v>
      </c>
      <c r="E25" s="19">
        <f t="shared" si="2"/>
        <v>0</v>
      </c>
      <c r="F25" s="19">
        <f t="shared" si="2"/>
        <v>1173411</v>
      </c>
      <c r="G25" s="19">
        <f t="shared" si="2"/>
        <v>0</v>
      </c>
      <c r="H25" s="19">
        <f t="shared" si="2"/>
        <v>0</v>
      </c>
      <c r="I25" s="20">
        <f t="shared" si="0"/>
        <v>1283481</v>
      </c>
    </row>
  </sheetData>
  <mergeCells count="1">
    <mergeCell ref="A9:I13"/>
  </mergeCells>
  <pageMargins left="0.75" right="0.75" top="0.75" bottom="0.75" header="0.3" footer="0.3"/>
  <pageSetup orientation="landscape" horizontalDpi="1200" verticalDpi="12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46596-5A0E-46B3-B441-D8313E2C90A9}">
  <sheetPr codeName="Sheet60">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197</v>
      </c>
      <c r="B3" s="4"/>
      <c r="C3" s="4"/>
      <c r="D3" s="4"/>
      <c r="E3" s="4"/>
      <c r="F3" s="5"/>
      <c r="G3" s="5"/>
      <c r="H3" s="5"/>
      <c r="I3" s="5"/>
    </row>
    <row r="4" spans="1:9" x14ac:dyDescent="0.25">
      <c r="A4" s="4" t="s">
        <v>349</v>
      </c>
      <c r="B4" s="4"/>
      <c r="C4" s="4"/>
      <c r="D4" s="4"/>
      <c r="E4" s="4"/>
      <c r="F4" s="5"/>
      <c r="G4" s="5"/>
      <c r="H4" s="5"/>
      <c r="I4" s="5"/>
    </row>
    <row r="5" spans="1:9" x14ac:dyDescent="0.25">
      <c r="A5" s="4" t="s">
        <v>191</v>
      </c>
      <c r="B5" s="4"/>
      <c r="C5" s="4"/>
      <c r="D5" s="4"/>
      <c r="E5" s="4"/>
      <c r="F5" s="5"/>
      <c r="G5" s="5"/>
      <c r="H5" s="5"/>
      <c r="I5" s="5"/>
    </row>
    <row r="6" spans="1:9" x14ac:dyDescent="0.25">
      <c r="A6" s="22" t="s">
        <v>198</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199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352225</v>
      </c>
      <c r="E16" s="13">
        <v>0</v>
      </c>
      <c r="F16" s="13">
        <v>0</v>
      </c>
      <c r="G16" s="13">
        <v>3852720</v>
      </c>
      <c r="H16" s="13">
        <v>0</v>
      </c>
      <c r="I16" s="14">
        <f t="shared" si="0"/>
        <v>4204945</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352225</v>
      </c>
      <c r="E20" s="16">
        <f t="shared" si="1"/>
        <v>0</v>
      </c>
      <c r="F20" s="16">
        <f t="shared" si="1"/>
        <v>0</v>
      </c>
      <c r="G20" s="16">
        <f t="shared" si="1"/>
        <v>3852720</v>
      </c>
      <c r="H20" s="16">
        <f t="shared" si="1"/>
        <v>0</v>
      </c>
      <c r="I20" s="17">
        <f t="shared" si="0"/>
        <v>4204945</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352225</v>
      </c>
      <c r="E22" s="13">
        <v>0</v>
      </c>
      <c r="F22" s="13">
        <v>0</v>
      </c>
      <c r="G22" s="13">
        <v>0</v>
      </c>
      <c r="H22" s="13">
        <v>0</v>
      </c>
      <c r="I22" s="14">
        <f t="shared" si="0"/>
        <v>352225</v>
      </c>
    </row>
    <row r="23" spans="1:9" x14ac:dyDescent="0.25">
      <c r="A23" s="12" t="s">
        <v>23</v>
      </c>
      <c r="B23" s="13">
        <v>0</v>
      </c>
      <c r="C23" s="13">
        <v>0</v>
      </c>
      <c r="D23" s="13">
        <v>0</v>
      </c>
      <c r="E23" s="13">
        <v>0</v>
      </c>
      <c r="F23" s="13">
        <v>0</v>
      </c>
      <c r="G23" s="13">
        <v>3852720</v>
      </c>
      <c r="H23" s="13">
        <v>0</v>
      </c>
      <c r="I23" s="14">
        <f t="shared" si="0"/>
        <v>3852720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352225</v>
      </c>
      <c r="E25" s="19">
        <f t="shared" si="2"/>
        <v>0</v>
      </c>
      <c r="F25" s="19">
        <f t="shared" si="2"/>
        <v>0</v>
      </c>
      <c r="G25" s="19">
        <f t="shared" si="2"/>
        <v>3852720</v>
      </c>
      <c r="H25" s="19">
        <f t="shared" si="2"/>
        <v>0</v>
      </c>
      <c r="I25" s="20">
        <f t="shared" si="0"/>
        <v>4204945</v>
      </c>
    </row>
  </sheetData>
  <mergeCells count="1">
    <mergeCell ref="A9:I13"/>
  </mergeCells>
  <pageMargins left="0.75" right="0.75" top="0.75" bottom="0.75" header="0.3" footer="0.3"/>
  <pageSetup orientation="landscape" horizontalDpi="1200"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FACA-EDB2-44B6-A3E9-16CA61DBF0F2}">
  <sheetPr codeName="Sheet61">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200</v>
      </c>
      <c r="B3" s="4"/>
      <c r="C3" s="4"/>
      <c r="D3" s="4"/>
      <c r="E3" s="4"/>
      <c r="F3" s="5"/>
      <c r="G3" s="5"/>
      <c r="H3" s="5"/>
      <c r="I3" s="5"/>
    </row>
    <row r="4" spans="1:9" x14ac:dyDescent="0.25">
      <c r="A4" s="4" t="s">
        <v>350</v>
      </c>
      <c r="B4" s="4"/>
      <c r="C4" s="4"/>
      <c r="D4" s="4"/>
      <c r="E4" s="4"/>
      <c r="F4" s="5"/>
      <c r="G4" s="5"/>
      <c r="H4" s="5"/>
      <c r="I4" s="5"/>
    </row>
    <row r="5" spans="1:9" x14ac:dyDescent="0.25">
      <c r="A5" s="4" t="s">
        <v>201</v>
      </c>
      <c r="B5" s="4"/>
      <c r="C5" s="4"/>
      <c r="D5" s="4"/>
      <c r="E5" s="4"/>
      <c r="F5" s="5"/>
      <c r="G5" s="5"/>
      <c r="H5" s="5"/>
      <c r="I5" s="5"/>
    </row>
    <row r="6" spans="1:9" x14ac:dyDescent="0.25">
      <c r="A6" s="22" t="s">
        <v>202</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203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1816160</v>
      </c>
      <c r="E16" s="13">
        <v>0</v>
      </c>
      <c r="F16" s="13">
        <v>0</v>
      </c>
      <c r="G16" s="13">
        <v>0</v>
      </c>
      <c r="H16" s="13">
        <v>19331041</v>
      </c>
      <c r="I16" s="14">
        <f t="shared" si="0"/>
        <v>21147201</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1816160</v>
      </c>
      <c r="E20" s="16">
        <f t="shared" si="1"/>
        <v>0</v>
      </c>
      <c r="F20" s="16">
        <f t="shared" si="1"/>
        <v>0</v>
      </c>
      <c r="G20" s="16">
        <f t="shared" si="1"/>
        <v>0</v>
      </c>
      <c r="H20" s="16">
        <f t="shared" si="1"/>
        <v>19331041</v>
      </c>
      <c r="I20" s="17">
        <f t="shared" si="0"/>
        <v>21147201</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1816160</v>
      </c>
      <c r="E22" s="13">
        <v>0</v>
      </c>
      <c r="F22" s="13">
        <v>0</v>
      </c>
      <c r="G22" s="13">
        <v>0</v>
      </c>
      <c r="H22" s="13">
        <v>0</v>
      </c>
      <c r="I22" s="14">
        <f t="shared" si="0"/>
        <v>1816160</v>
      </c>
    </row>
    <row r="23" spans="1:9" x14ac:dyDescent="0.25">
      <c r="A23" s="12" t="s">
        <v>23</v>
      </c>
      <c r="B23" s="13">
        <v>0</v>
      </c>
      <c r="C23" s="13">
        <v>0</v>
      </c>
      <c r="D23" s="13">
        <v>0</v>
      </c>
      <c r="E23" s="13">
        <v>0</v>
      </c>
      <c r="F23" s="13">
        <v>0</v>
      </c>
      <c r="G23" s="13">
        <v>0</v>
      </c>
      <c r="H23" s="13">
        <v>19331041</v>
      </c>
      <c r="I23" s="14">
        <f t="shared" si="0"/>
        <v>19331041</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1816160</v>
      </c>
      <c r="E25" s="19">
        <f t="shared" si="2"/>
        <v>0</v>
      </c>
      <c r="F25" s="19">
        <f t="shared" si="2"/>
        <v>0</v>
      </c>
      <c r="G25" s="19">
        <f t="shared" si="2"/>
        <v>0</v>
      </c>
      <c r="H25" s="19">
        <f t="shared" si="2"/>
        <v>19331041</v>
      </c>
      <c r="I25" s="20">
        <f t="shared" si="0"/>
        <v>21147201</v>
      </c>
    </row>
  </sheetData>
  <mergeCells count="1">
    <mergeCell ref="A9:I13"/>
  </mergeCells>
  <pageMargins left="0.75" right="0.75" top="0.75" bottom="0.75" header="0.3" footer="0.3"/>
  <pageSetup orientation="landscape" horizontalDpi="1200" verticalDpi="1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9C77B-A4BD-4E7E-9936-6D329245A8EE}">
  <sheetPr codeName="Sheet62">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204</v>
      </c>
      <c r="B3" s="4"/>
      <c r="C3" s="4"/>
      <c r="D3" s="4"/>
      <c r="E3" s="4"/>
      <c r="F3" s="5"/>
      <c r="G3" s="5"/>
      <c r="H3" s="5"/>
      <c r="I3" s="5"/>
    </row>
    <row r="4" spans="1:9" x14ac:dyDescent="0.25">
      <c r="A4" s="4" t="s">
        <v>351</v>
      </c>
      <c r="B4" s="4"/>
      <c r="C4" s="4"/>
      <c r="D4" s="4"/>
      <c r="E4" s="4"/>
      <c r="F4" s="5"/>
      <c r="G4" s="5"/>
      <c r="H4" s="5"/>
      <c r="I4" s="5"/>
    </row>
    <row r="5" spans="1:9" x14ac:dyDescent="0.25">
      <c r="A5" s="4" t="s">
        <v>205</v>
      </c>
      <c r="B5" s="4"/>
      <c r="C5" s="4"/>
      <c r="D5" s="4"/>
      <c r="E5" s="4"/>
      <c r="F5" s="5"/>
      <c r="G5" s="5"/>
      <c r="H5" s="5"/>
      <c r="I5" s="5"/>
    </row>
    <row r="6" spans="1:9" x14ac:dyDescent="0.25">
      <c r="A6" s="22" t="s">
        <v>206</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207</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800211</v>
      </c>
      <c r="E16" s="13">
        <v>0</v>
      </c>
      <c r="F16" s="13">
        <v>3412280</v>
      </c>
      <c r="G16" s="13">
        <v>0</v>
      </c>
      <c r="H16" s="13">
        <v>0</v>
      </c>
      <c r="I16" s="14">
        <f t="shared" si="0"/>
        <v>4212491</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800211</v>
      </c>
      <c r="E20" s="16">
        <f t="shared" si="1"/>
        <v>0</v>
      </c>
      <c r="F20" s="16">
        <f t="shared" si="1"/>
        <v>3412280</v>
      </c>
      <c r="G20" s="16">
        <f t="shared" si="1"/>
        <v>0</v>
      </c>
      <c r="H20" s="16">
        <f t="shared" si="1"/>
        <v>0</v>
      </c>
      <c r="I20" s="17">
        <f t="shared" si="0"/>
        <v>4212491</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800211</v>
      </c>
      <c r="E22" s="13">
        <v>0</v>
      </c>
      <c r="F22" s="13">
        <v>0</v>
      </c>
      <c r="G22" s="13">
        <v>0</v>
      </c>
      <c r="H22" s="13">
        <v>0</v>
      </c>
      <c r="I22" s="14">
        <f t="shared" si="0"/>
        <v>800211</v>
      </c>
    </row>
    <row r="23" spans="1:9" x14ac:dyDescent="0.25">
      <c r="A23" s="12" t="s">
        <v>23</v>
      </c>
      <c r="B23" s="13">
        <v>0</v>
      </c>
      <c r="C23" s="13">
        <v>0</v>
      </c>
      <c r="D23" s="13">
        <v>0</v>
      </c>
      <c r="E23" s="13">
        <v>0</v>
      </c>
      <c r="F23" s="13">
        <v>3412280</v>
      </c>
      <c r="G23" s="13">
        <v>0</v>
      </c>
      <c r="H23" s="13">
        <v>0</v>
      </c>
      <c r="I23" s="14">
        <f t="shared" si="0"/>
        <v>3412280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800211</v>
      </c>
      <c r="E25" s="19">
        <f t="shared" si="2"/>
        <v>0</v>
      </c>
      <c r="F25" s="19">
        <f t="shared" si="2"/>
        <v>3412280</v>
      </c>
      <c r="G25" s="19">
        <f t="shared" si="2"/>
        <v>0</v>
      </c>
      <c r="H25" s="19">
        <f t="shared" si="2"/>
        <v>0</v>
      </c>
      <c r="I25" s="20">
        <f t="shared" si="0"/>
        <v>4212491</v>
      </c>
    </row>
  </sheetData>
  <mergeCells count="1">
    <mergeCell ref="A9:I13"/>
  </mergeCells>
  <pageMargins left="0.75" right="0.75" top="0.75" bottom="0.75" header="0.3" footer="0.3"/>
  <pageSetup orientation="landscape"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F773-F4C0-413B-AA38-CFD5ECA35B80}">
  <sheetPr codeName="Sheet63">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208</v>
      </c>
      <c r="B3" s="4"/>
      <c r="C3" s="4"/>
      <c r="D3" s="4"/>
      <c r="E3" s="4"/>
      <c r="F3" s="5"/>
      <c r="G3" s="5"/>
      <c r="H3" s="5"/>
      <c r="I3" s="5"/>
    </row>
    <row r="4" spans="1:9" x14ac:dyDescent="0.25">
      <c r="A4" s="4" t="s">
        <v>352</v>
      </c>
      <c r="B4" s="4"/>
      <c r="C4" s="4"/>
      <c r="D4" s="4"/>
      <c r="E4" s="4"/>
      <c r="F4" s="5"/>
      <c r="G4" s="5"/>
      <c r="H4" s="5"/>
      <c r="I4" s="5"/>
    </row>
    <row r="5" spans="1:9" x14ac:dyDescent="0.25">
      <c r="A5" s="4" t="s">
        <v>209</v>
      </c>
      <c r="B5" s="4"/>
      <c r="C5" s="4"/>
      <c r="D5" s="4"/>
      <c r="E5" s="4"/>
      <c r="F5" s="5"/>
      <c r="G5" s="5"/>
      <c r="H5" s="5"/>
      <c r="I5" s="5"/>
    </row>
    <row r="6" spans="1:9" x14ac:dyDescent="0.25">
      <c r="A6" s="22" t="s">
        <v>210</v>
      </c>
      <c r="B6" s="4"/>
      <c r="C6" s="4"/>
      <c r="D6" s="4"/>
      <c r="E6" s="4"/>
      <c r="F6" s="5"/>
      <c r="G6" s="5"/>
      <c r="H6" s="5"/>
      <c r="I6" s="5"/>
    </row>
    <row r="7" spans="1:9" x14ac:dyDescent="0.25">
      <c r="A7" s="4" t="s">
        <v>48</v>
      </c>
      <c r="B7" s="4"/>
      <c r="C7" s="4"/>
      <c r="D7" s="4"/>
      <c r="E7" s="4"/>
      <c r="F7" s="5"/>
      <c r="G7" s="5"/>
      <c r="H7" s="5"/>
      <c r="I7" s="5"/>
    </row>
    <row r="8" spans="1:9" x14ac:dyDescent="0.25">
      <c r="A8" s="6" t="s">
        <v>6</v>
      </c>
      <c r="B8" s="7"/>
      <c r="C8" s="4"/>
      <c r="D8" s="4"/>
      <c r="E8" s="4"/>
      <c r="F8" s="5"/>
      <c r="G8" s="5"/>
      <c r="H8" s="5"/>
      <c r="I8" s="5"/>
    </row>
    <row r="9" spans="1:9" x14ac:dyDescent="0.25">
      <c r="A9" s="27" t="s">
        <v>211</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1977345</v>
      </c>
      <c r="C16" s="13">
        <v>65195</v>
      </c>
      <c r="D16" s="13">
        <v>0</v>
      </c>
      <c r="E16" s="13">
        <v>0</v>
      </c>
      <c r="F16" s="13">
        <v>0</v>
      </c>
      <c r="G16" s="13">
        <v>0</v>
      </c>
      <c r="H16" s="13">
        <v>0</v>
      </c>
      <c r="I16" s="14">
        <f t="shared" si="0"/>
        <v>2042540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992731</v>
      </c>
      <c r="D18" s="13">
        <v>0</v>
      </c>
      <c r="E18" s="13">
        <v>0</v>
      </c>
      <c r="F18" s="13">
        <v>0</v>
      </c>
      <c r="G18" s="13">
        <v>0</v>
      </c>
      <c r="H18" s="13">
        <v>0</v>
      </c>
      <c r="I18" s="14">
        <f t="shared" si="0"/>
        <v>992731</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1977345</v>
      </c>
      <c r="C20" s="16">
        <f t="shared" si="1"/>
        <v>1057926</v>
      </c>
      <c r="D20" s="16">
        <f t="shared" si="1"/>
        <v>0</v>
      </c>
      <c r="E20" s="16">
        <f t="shared" si="1"/>
        <v>0</v>
      </c>
      <c r="F20" s="16">
        <f t="shared" si="1"/>
        <v>0</v>
      </c>
      <c r="G20" s="16">
        <f t="shared" si="1"/>
        <v>0</v>
      </c>
      <c r="H20" s="16">
        <f t="shared" si="1"/>
        <v>0</v>
      </c>
      <c r="I20" s="17">
        <f t="shared" si="0"/>
        <v>3035271</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171235</v>
      </c>
      <c r="C22" s="13">
        <v>51550</v>
      </c>
      <c r="D22" s="13">
        <v>0</v>
      </c>
      <c r="E22" s="13">
        <v>0</v>
      </c>
      <c r="F22" s="13">
        <v>0</v>
      </c>
      <c r="G22" s="13">
        <v>0</v>
      </c>
      <c r="H22" s="13">
        <v>0</v>
      </c>
      <c r="I22" s="14">
        <f t="shared" si="0"/>
        <v>222785</v>
      </c>
    </row>
    <row r="23" spans="1:9" x14ac:dyDescent="0.25">
      <c r="A23" s="12" t="s">
        <v>23</v>
      </c>
      <c r="B23" s="13">
        <v>0</v>
      </c>
      <c r="C23" s="13">
        <v>300000</v>
      </c>
      <c r="D23" s="13">
        <v>2512486</v>
      </c>
      <c r="E23" s="13">
        <v>0</v>
      </c>
      <c r="F23" s="13">
        <v>0</v>
      </c>
      <c r="G23" s="13">
        <v>0</v>
      </c>
      <c r="H23" s="13">
        <v>0</v>
      </c>
      <c r="I23" s="14">
        <f t="shared" si="0"/>
        <v>2812486</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171235</v>
      </c>
      <c r="C25" s="19">
        <f t="shared" si="2"/>
        <v>351550</v>
      </c>
      <c r="D25" s="19">
        <f t="shared" si="2"/>
        <v>2512486</v>
      </c>
      <c r="E25" s="19">
        <f t="shared" si="2"/>
        <v>0</v>
      </c>
      <c r="F25" s="19">
        <f t="shared" si="2"/>
        <v>0</v>
      </c>
      <c r="G25" s="19">
        <f t="shared" si="2"/>
        <v>0</v>
      </c>
      <c r="H25" s="19">
        <f t="shared" si="2"/>
        <v>0</v>
      </c>
      <c r="I25" s="20">
        <f t="shared" si="0"/>
        <v>3035271</v>
      </c>
    </row>
  </sheetData>
  <mergeCells count="1">
    <mergeCell ref="A9:I13"/>
  </mergeCells>
  <pageMargins left="0.75" right="0.75" top="0.75" bottom="0.75" header="0.3" footer="0.3"/>
  <pageSetup orientation="landscape" horizontalDpi="1200" verticalDpi="12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D7E9B-00F5-41E2-9090-96E4D51E5891}">
  <sheetPr codeName="Sheet64">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212</v>
      </c>
      <c r="B3" s="4"/>
      <c r="C3" s="4"/>
      <c r="D3" s="4"/>
      <c r="E3" s="4"/>
      <c r="F3" s="5"/>
      <c r="G3" s="5"/>
      <c r="H3" s="5"/>
      <c r="I3" s="5"/>
    </row>
    <row r="4" spans="1:9" x14ac:dyDescent="0.25">
      <c r="A4" s="4" t="s">
        <v>353</v>
      </c>
      <c r="B4" s="4"/>
      <c r="C4" s="4"/>
      <c r="D4" s="4"/>
      <c r="E4" s="4"/>
      <c r="F4" s="5"/>
      <c r="G4" s="5"/>
      <c r="H4" s="5"/>
      <c r="I4" s="5"/>
    </row>
    <row r="5" spans="1:9" x14ac:dyDescent="0.25">
      <c r="A5" s="4" t="s">
        <v>213</v>
      </c>
      <c r="B5" s="4"/>
      <c r="C5" s="4"/>
      <c r="D5" s="4"/>
      <c r="E5" s="4"/>
      <c r="F5" s="5"/>
      <c r="G5" s="5"/>
      <c r="H5" s="5"/>
      <c r="I5" s="5"/>
    </row>
    <row r="6" spans="1:9" x14ac:dyDescent="0.25">
      <c r="A6" s="22" t="s">
        <v>214</v>
      </c>
      <c r="B6" s="4"/>
      <c r="C6" s="4"/>
      <c r="D6" s="4"/>
      <c r="E6" s="4"/>
      <c r="F6" s="5"/>
      <c r="G6" s="5"/>
      <c r="H6" s="5"/>
      <c r="I6" s="5"/>
    </row>
    <row r="7" spans="1:9" x14ac:dyDescent="0.25">
      <c r="A7" s="4" t="s">
        <v>48</v>
      </c>
      <c r="B7" s="4"/>
      <c r="C7" s="4"/>
      <c r="D7" s="4"/>
      <c r="E7" s="4"/>
      <c r="F7" s="5"/>
      <c r="G7" s="5"/>
      <c r="H7" s="5"/>
      <c r="I7" s="5"/>
    </row>
    <row r="8" spans="1:9" x14ac:dyDescent="0.25">
      <c r="A8" s="6" t="s">
        <v>6</v>
      </c>
      <c r="B8" s="7"/>
      <c r="C8" s="4"/>
      <c r="D8" s="4"/>
      <c r="E8" s="4"/>
      <c r="F8" s="5"/>
      <c r="G8" s="5"/>
      <c r="H8" s="5"/>
      <c r="I8" s="5"/>
    </row>
    <row r="9" spans="1:9" x14ac:dyDescent="0.25">
      <c r="A9" s="27" t="s">
        <v>215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897073</v>
      </c>
      <c r="E16" s="13">
        <v>0</v>
      </c>
      <c r="F16" s="13">
        <v>5867057</v>
      </c>
      <c r="G16" s="13">
        <v>3858778</v>
      </c>
      <c r="H16" s="13">
        <v>0</v>
      </c>
      <c r="I16" s="14">
        <f t="shared" si="0"/>
        <v>10622908</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897073</v>
      </c>
      <c r="E20" s="16">
        <f t="shared" si="1"/>
        <v>0</v>
      </c>
      <c r="F20" s="16">
        <f t="shared" si="1"/>
        <v>5867057</v>
      </c>
      <c r="G20" s="16">
        <f t="shared" si="1"/>
        <v>3858778</v>
      </c>
      <c r="H20" s="16">
        <f t="shared" si="1"/>
        <v>0</v>
      </c>
      <c r="I20" s="17">
        <f t="shared" si="0"/>
        <v>10622908</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897073</v>
      </c>
      <c r="E22" s="13">
        <v>0</v>
      </c>
      <c r="F22" s="13">
        <v>0</v>
      </c>
      <c r="G22" s="13">
        <v>0</v>
      </c>
      <c r="H22" s="13">
        <v>0</v>
      </c>
      <c r="I22" s="14">
        <f t="shared" si="0"/>
        <v>897073</v>
      </c>
    </row>
    <row r="23" spans="1:9" x14ac:dyDescent="0.25">
      <c r="A23" s="12" t="s">
        <v>23</v>
      </c>
      <c r="B23" s="13">
        <v>0</v>
      </c>
      <c r="C23" s="13">
        <v>0</v>
      </c>
      <c r="D23" s="13">
        <v>0</v>
      </c>
      <c r="E23" s="13">
        <v>0</v>
      </c>
      <c r="F23" s="13">
        <v>5867057</v>
      </c>
      <c r="G23" s="13">
        <v>3858778</v>
      </c>
      <c r="H23" s="13">
        <v>0</v>
      </c>
      <c r="I23" s="14">
        <f t="shared" si="0"/>
        <v>9725835</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897073</v>
      </c>
      <c r="E25" s="19">
        <f t="shared" si="2"/>
        <v>0</v>
      </c>
      <c r="F25" s="19">
        <f t="shared" si="2"/>
        <v>5867057</v>
      </c>
      <c r="G25" s="19">
        <f t="shared" si="2"/>
        <v>3858778</v>
      </c>
      <c r="H25" s="19">
        <f t="shared" si="2"/>
        <v>0</v>
      </c>
      <c r="I25" s="20">
        <f t="shared" si="0"/>
        <v>10622908</v>
      </c>
    </row>
  </sheetData>
  <mergeCells count="1">
    <mergeCell ref="A9:I13"/>
  </mergeCells>
  <pageMargins left="0.75" right="0.75" top="0.75" bottom="0.75" header="0.3" footer="0.3"/>
  <pageSetup orientation="landscape" horizontalDpi="1200"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7A2BD-7A33-471F-BD70-A05E38F691C4}">
  <sheetPr codeName="Sheet65">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216</v>
      </c>
      <c r="B3" s="4"/>
      <c r="C3" s="4"/>
      <c r="D3" s="4"/>
      <c r="E3" s="4"/>
      <c r="F3" s="5"/>
      <c r="G3" s="5"/>
      <c r="H3" s="5"/>
      <c r="I3" s="5"/>
    </row>
    <row r="4" spans="1:9" x14ac:dyDescent="0.25">
      <c r="A4" s="4" t="s">
        <v>354</v>
      </c>
      <c r="B4" s="4"/>
      <c r="C4" s="4"/>
      <c r="D4" s="4"/>
      <c r="E4" s="4"/>
      <c r="F4" s="5"/>
      <c r="G4" s="5"/>
      <c r="H4" s="5"/>
      <c r="I4" s="5"/>
    </row>
    <row r="5" spans="1:9" x14ac:dyDescent="0.25">
      <c r="A5" s="4" t="s">
        <v>213</v>
      </c>
      <c r="B5" s="4"/>
      <c r="C5" s="4"/>
      <c r="D5" s="4"/>
      <c r="E5" s="4"/>
      <c r="F5" s="5"/>
      <c r="G5" s="5"/>
      <c r="H5" s="5"/>
      <c r="I5" s="5"/>
    </row>
    <row r="6" spans="1:9" x14ac:dyDescent="0.25">
      <c r="A6" s="22" t="s">
        <v>217</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218</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4672080</v>
      </c>
      <c r="C16" s="13">
        <v>0</v>
      </c>
      <c r="D16" s="13">
        <v>2122067</v>
      </c>
      <c r="E16" s="13">
        <v>0</v>
      </c>
      <c r="F16" s="13">
        <v>0</v>
      </c>
      <c r="G16" s="13">
        <v>0</v>
      </c>
      <c r="H16" s="13">
        <v>0</v>
      </c>
      <c r="I16" s="14">
        <f t="shared" si="0"/>
        <v>6794147</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250000</v>
      </c>
      <c r="E18" s="13">
        <v>0</v>
      </c>
      <c r="F18" s="13">
        <v>0</v>
      </c>
      <c r="G18" s="13">
        <v>0</v>
      </c>
      <c r="H18" s="13">
        <v>0</v>
      </c>
      <c r="I18" s="14">
        <f t="shared" si="0"/>
        <v>250000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4672080</v>
      </c>
      <c r="C20" s="16">
        <f t="shared" si="1"/>
        <v>0</v>
      </c>
      <c r="D20" s="16">
        <f t="shared" si="1"/>
        <v>2372067</v>
      </c>
      <c r="E20" s="16">
        <f t="shared" si="1"/>
        <v>0</v>
      </c>
      <c r="F20" s="16">
        <f t="shared" si="1"/>
        <v>0</v>
      </c>
      <c r="G20" s="16">
        <f t="shared" si="1"/>
        <v>0</v>
      </c>
      <c r="H20" s="16">
        <f t="shared" si="1"/>
        <v>0</v>
      </c>
      <c r="I20" s="17">
        <f t="shared" si="0"/>
        <v>7044147</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189809</v>
      </c>
      <c r="C22" s="13">
        <v>0</v>
      </c>
      <c r="D22" s="13">
        <v>0</v>
      </c>
      <c r="E22" s="13">
        <v>0</v>
      </c>
      <c r="F22" s="13">
        <v>0</v>
      </c>
      <c r="G22" s="13">
        <v>0</v>
      </c>
      <c r="H22" s="13">
        <v>0</v>
      </c>
      <c r="I22" s="14">
        <f t="shared" si="0"/>
        <v>189809</v>
      </c>
    </row>
    <row r="23" spans="1:9" x14ac:dyDescent="0.25">
      <c r="A23" s="12" t="s">
        <v>23</v>
      </c>
      <c r="B23" s="13">
        <v>0</v>
      </c>
      <c r="C23" s="13">
        <v>50000</v>
      </c>
      <c r="D23" s="13">
        <v>4804338</v>
      </c>
      <c r="E23" s="13">
        <v>2000000</v>
      </c>
      <c r="F23" s="13">
        <v>0</v>
      </c>
      <c r="G23" s="13">
        <v>0</v>
      </c>
      <c r="H23" s="13">
        <v>0</v>
      </c>
      <c r="I23" s="14">
        <f t="shared" si="0"/>
        <v>6854338</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189809</v>
      </c>
      <c r="C25" s="19">
        <f t="shared" si="2"/>
        <v>50000</v>
      </c>
      <c r="D25" s="19">
        <f t="shared" si="2"/>
        <v>4804338</v>
      </c>
      <c r="E25" s="19">
        <f t="shared" si="2"/>
        <v>2000000</v>
      </c>
      <c r="F25" s="19">
        <f t="shared" si="2"/>
        <v>0</v>
      </c>
      <c r="G25" s="19">
        <f t="shared" si="2"/>
        <v>0</v>
      </c>
      <c r="H25" s="19">
        <f t="shared" si="2"/>
        <v>0</v>
      </c>
      <c r="I25" s="20">
        <f t="shared" si="0"/>
        <v>7044147</v>
      </c>
    </row>
  </sheetData>
  <mergeCells count="1">
    <mergeCell ref="A9:I13"/>
  </mergeCells>
  <pageMargins left="0.75" right="0.75" top="0.75" bottom="0.75" header="0.3" footer="0.3"/>
  <pageSetup orientation="landscape" horizontalDpi="1200" verticalDpi="12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D8B0B-273E-41D4-AC05-36ABDC38B8C4}">
  <sheetPr codeName="Sheet66">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219</v>
      </c>
      <c r="B3" s="4"/>
      <c r="C3" s="4"/>
      <c r="D3" s="4"/>
      <c r="E3" s="4"/>
      <c r="F3" s="5"/>
      <c r="G3" s="5"/>
      <c r="H3" s="5"/>
      <c r="I3" s="5"/>
    </row>
    <row r="4" spans="1:9" x14ac:dyDescent="0.25">
      <c r="A4" s="4" t="s">
        <v>355</v>
      </c>
      <c r="B4" s="4"/>
      <c r="C4" s="4"/>
      <c r="D4" s="4"/>
      <c r="E4" s="4"/>
      <c r="F4" s="5"/>
      <c r="G4" s="5"/>
      <c r="H4" s="5"/>
      <c r="I4" s="5"/>
    </row>
    <row r="5" spans="1:9" x14ac:dyDescent="0.25">
      <c r="A5" s="4" t="s">
        <v>213</v>
      </c>
      <c r="B5" s="4"/>
      <c r="C5" s="4"/>
      <c r="D5" s="4"/>
      <c r="E5" s="4"/>
      <c r="F5" s="5"/>
      <c r="G5" s="5"/>
      <c r="H5" s="5"/>
      <c r="I5" s="5"/>
    </row>
    <row r="6" spans="1:9" x14ac:dyDescent="0.25">
      <c r="A6" s="22" t="s">
        <v>220</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221</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1051171</v>
      </c>
      <c r="E16" s="13">
        <v>4340770</v>
      </c>
      <c r="F16" s="13">
        <v>0</v>
      </c>
      <c r="G16" s="13">
        <v>0</v>
      </c>
      <c r="H16" s="13">
        <v>0</v>
      </c>
      <c r="I16" s="14">
        <f t="shared" si="0"/>
        <v>5391941</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1051171</v>
      </c>
      <c r="E20" s="16">
        <f t="shared" si="1"/>
        <v>4340770</v>
      </c>
      <c r="F20" s="16">
        <f t="shared" si="1"/>
        <v>0</v>
      </c>
      <c r="G20" s="16">
        <f t="shared" si="1"/>
        <v>0</v>
      </c>
      <c r="H20" s="16">
        <f t="shared" si="1"/>
        <v>0</v>
      </c>
      <c r="I20" s="17">
        <f t="shared" si="0"/>
        <v>5391941</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1051171</v>
      </c>
      <c r="E22" s="13">
        <v>0</v>
      </c>
      <c r="F22" s="13">
        <v>0</v>
      </c>
      <c r="G22" s="13">
        <v>0</v>
      </c>
      <c r="H22" s="13">
        <v>0</v>
      </c>
      <c r="I22" s="14">
        <f t="shared" si="0"/>
        <v>1051171</v>
      </c>
    </row>
    <row r="23" spans="1:9" x14ac:dyDescent="0.25">
      <c r="A23" s="12" t="s">
        <v>23</v>
      </c>
      <c r="B23" s="13">
        <v>0</v>
      </c>
      <c r="C23" s="13">
        <v>0</v>
      </c>
      <c r="D23" s="13">
        <v>0</v>
      </c>
      <c r="E23" s="13">
        <v>4340770</v>
      </c>
      <c r="F23" s="13">
        <v>0</v>
      </c>
      <c r="G23" s="13">
        <v>0</v>
      </c>
      <c r="H23" s="13">
        <v>0</v>
      </c>
      <c r="I23" s="14">
        <f t="shared" si="0"/>
        <v>4340770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1051171</v>
      </c>
      <c r="E25" s="19">
        <f t="shared" si="2"/>
        <v>4340770</v>
      </c>
      <c r="F25" s="19">
        <f t="shared" si="2"/>
        <v>0</v>
      </c>
      <c r="G25" s="19">
        <f t="shared" si="2"/>
        <v>0</v>
      </c>
      <c r="H25" s="19">
        <f t="shared" si="2"/>
        <v>0</v>
      </c>
      <c r="I25" s="20">
        <f t="shared" si="0"/>
        <v>5391941</v>
      </c>
    </row>
  </sheetData>
  <mergeCells count="1">
    <mergeCell ref="A9:I13"/>
  </mergeCells>
  <pageMargins left="0.75" right="0.75" top="0.75" bottom="0.75" header="0.3" footer="0.3"/>
  <pageSetup orientation="landscape" horizontalDpi="1200"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D30D-483B-4D82-BE21-6EECA12BC37A}">
  <sheetPr codeName="Sheet67">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222</v>
      </c>
      <c r="B3" s="4"/>
      <c r="C3" s="4"/>
      <c r="D3" s="4"/>
      <c r="E3" s="4"/>
      <c r="F3" s="5"/>
      <c r="G3" s="5"/>
      <c r="H3" s="5"/>
      <c r="I3" s="5"/>
    </row>
    <row r="4" spans="1:9" x14ac:dyDescent="0.25">
      <c r="A4" s="4" t="s">
        <v>356</v>
      </c>
      <c r="B4" s="4"/>
      <c r="C4" s="4"/>
      <c r="D4" s="4"/>
      <c r="E4" s="4"/>
      <c r="F4" s="5"/>
      <c r="G4" s="5"/>
      <c r="H4" s="5"/>
      <c r="I4" s="5"/>
    </row>
    <row r="5" spans="1:9" x14ac:dyDescent="0.25">
      <c r="A5" s="4" t="s">
        <v>213</v>
      </c>
      <c r="B5" s="4"/>
      <c r="C5" s="4"/>
      <c r="D5" s="4"/>
      <c r="E5" s="4"/>
      <c r="F5" s="5"/>
      <c r="G5" s="5"/>
      <c r="H5" s="5"/>
      <c r="I5" s="5"/>
    </row>
    <row r="6" spans="1:9" x14ac:dyDescent="0.25">
      <c r="A6" s="22" t="s">
        <v>223</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224</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0</v>
      </c>
      <c r="D16" s="13">
        <v>742975</v>
      </c>
      <c r="E16" s="13">
        <v>3063453</v>
      </c>
      <c r="F16" s="13">
        <v>0</v>
      </c>
      <c r="G16" s="13">
        <v>0</v>
      </c>
      <c r="H16" s="13">
        <v>0</v>
      </c>
      <c r="I16" s="14">
        <f t="shared" si="0"/>
        <v>3806428</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0</v>
      </c>
      <c r="D20" s="16">
        <f t="shared" si="1"/>
        <v>742975</v>
      </c>
      <c r="E20" s="16">
        <f t="shared" si="1"/>
        <v>3063453</v>
      </c>
      <c r="F20" s="16">
        <f t="shared" si="1"/>
        <v>0</v>
      </c>
      <c r="G20" s="16">
        <f t="shared" si="1"/>
        <v>0</v>
      </c>
      <c r="H20" s="16">
        <f t="shared" si="1"/>
        <v>0</v>
      </c>
      <c r="I20" s="17">
        <f t="shared" si="0"/>
        <v>3806428</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742975</v>
      </c>
      <c r="E22" s="13">
        <v>0</v>
      </c>
      <c r="F22" s="13">
        <v>0</v>
      </c>
      <c r="G22" s="13">
        <v>0</v>
      </c>
      <c r="H22" s="13">
        <v>0</v>
      </c>
      <c r="I22" s="14">
        <f t="shared" si="0"/>
        <v>742975</v>
      </c>
    </row>
    <row r="23" spans="1:9" x14ac:dyDescent="0.25">
      <c r="A23" s="12" t="s">
        <v>23</v>
      </c>
      <c r="B23" s="13">
        <v>0</v>
      </c>
      <c r="C23" s="13">
        <v>0</v>
      </c>
      <c r="D23" s="13">
        <v>0</v>
      </c>
      <c r="E23" s="13">
        <v>3063453</v>
      </c>
      <c r="F23" s="13">
        <v>0</v>
      </c>
      <c r="G23" s="13">
        <v>0</v>
      </c>
      <c r="H23" s="13">
        <v>0</v>
      </c>
      <c r="I23" s="14">
        <f t="shared" si="0"/>
        <v>3063453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742975</v>
      </c>
      <c r="E25" s="19">
        <f t="shared" si="2"/>
        <v>3063453</v>
      </c>
      <c r="F25" s="19">
        <f t="shared" si="2"/>
        <v>0</v>
      </c>
      <c r="G25" s="19">
        <f t="shared" si="2"/>
        <v>0</v>
      </c>
      <c r="H25" s="19">
        <f t="shared" si="2"/>
        <v>0</v>
      </c>
      <c r="I25" s="20">
        <f t="shared" si="0"/>
        <v>3806428</v>
      </c>
    </row>
  </sheetData>
  <mergeCells count="1">
    <mergeCell ref="A9:I13"/>
  </mergeCells>
  <pageMargins left="0.75" right="0.75" top="0.75" bottom="0.75" header="0.3" footer="0.3"/>
  <pageSetup orientation="landscape" horizontalDpi="1200"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C0BA-18CA-48CF-A4F3-434EB204A8D1}">
  <sheetPr codeName="Sheet68">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225</v>
      </c>
      <c r="B3" s="4"/>
      <c r="C3" s="4"/>
      <c r="D3" s="4"/>
      <c r="E3" s="4"/>
      <c r="F3" s="5"/>
      <c r="G3" s="5"/>
      <c r="H3" s="5"/>
      <c r="I3" s="5"/>
    </row>
    <row r="4" spans="1:9" x14ac:dyDescent="0.25">
      <c r="A4" s="4" t="s">
        <v>357</v>
      </c>
      <c r="B4" s="4"/>
      <c r="C4" s="4"/>
      <c r="D4" s="4"/>
      <c r="E4" s="4"/>
      <c r="F4" s="5"/>
      <c r="G4" s="5"/>
      <c r="H4" s="5"/>
      <c r="I4" s="5"/>
    </row>
    <row r="5" spans="1:9" x14ac:dyDescent="0.25">
      <c r="A5" s="4" t="s">
        <v>226</v>
      </c>
      <c r="B5" s="4"/>
      <c r="C5" s="4"/>
      <c r="D5" s="4"/>
      <c r="E5" s="4"/>
      <c r="F5" s="5"/>
      <c r="G5" s="5"/>
      <c r="H5" s="5"/>
      <c r="I5" s="5"/>
    </row>
    <row r="6" spans="1:9" x14ac:dyDescent="0.25">
      <c r="A6" s="22" t="s">
        <v>227</v>
      </c>
      <c r="B6" s="4"/>
      <c r="C6" s="4"/>
      <c r="D6" s="4"/>
      <c r="E6" s="4"/>
      <c r="F6" s="5"/>
      <c r="G6" s="5"/>
      <c r="H6" s="5"/>
      <c r="I6" s="5"/>
    </row>
    <row r="7" spans="1:9" x14ac:dyDescent="0.25">
      <c r="A7" s="4" t="s">
        <v>5</v>
      </c>
      <c r="B7" s="4"/>
      <c r="C7" s="4"/>
      <c r="D7" s="4"/>
      <c r="E7" s="4"/>
      <c r="F7" s="5"/>
      <c r="G7" s="5"/>
      <c r="H7" s="5"/>
      <c r="I7" s="5"/>
    </row>
    <row r="8" spans="1:9" x14ac:dyDescent="0.25">
      <c r="A8" s="6" t="s">
        <v>6</v>
      </c>
      <c r="B8" s="7"/>
      <c r="C8" s="4"/>
      <c r="D8" s="4"/>
      <c r="E8" s="4"/>
      <c r="F8" s="5"/>
      <c r="G8" s="5"/>
      <c r="H8" s="5"/>
      <c r="I8" s="5"/>
    </row>
    <row r="9" spans="1:9" x14ac:dyDescent="0.25">
      <c r="A9" s="27" t="s">
        <v>228</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142306</v>
      </c>
      <c r="D16" s="13">
        <v>0</v>
      </c>
      <c r="E16" s="13">
        <v>0</v>
      </c>
      <c r="F16" s="13">
        <v>0</v>
      </c>
      <c r="G16" s="13">
        <v>0</v>
      </c>
      <c r="H16" s="13">
        <v>0</v>
      </c>
      <c r="I16" s="14">
        <f t="shared" si="0"/>
        <v>142306</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142306</v>
      </c>
      <c r="D20" s="16">
        <f t="shared" si="1"/>
        <v>0</v>
      </c>
      <c r="E20" s="16">
        <f t="shared" si="1"/>
        <v>0</v>
      </c>
      <c r="F20" s="16">
        <f t="shared" si="1"/>
        <v>0</v>
      </c>
      <c r="G20" s="16">
        <f t="shared" si="1"/>
        <v>0</v>
      </c>
      <c r="H20" s="16">
        <f t="shared" si="1"/>
        <v>0</v>
      </c>
      <c r="I20" s="17">
        <f t="shared" si="0"/>
        <v>142306</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142306</v>
      </c>
      <c r="E23" s="13">
        <v>0</v>
      </c>
      <c r="F23" s="13">
        <v>0</v>
      </c>
      <c r="G23" s="13">
        <v>0</v>
      </c>
      <c r="H23" s="13">
        <v>0</v>
      </c>
      <c r="I23" s="14">
        <f t="shared" si="0"/>
        <v>142306</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142306</v>
      </c>
      <c r="E25" s="19">
        <f t="shared" si="2"/>
        <v>0</v>
      </c>
      <c r="F25" s="19">
        <f t="shared" si="2"/>
        <v>0</v>
      </c>
      <c r="G25" s="19">
        <f t="shared" si="2"/>
        <v>0</v>
      </c>
      <c r="H25" s="19">
        <f t="shared" si="2"/>
        <v>0</v>
      </c>
      <c r="I25" s="20">
        <f t="shared" si="0"/>
        <v>142306</v>
      </c>
    </row>
  </sheetData>
  <mergeCells count="1">
    <mergeCell ref="A9:I13"/>
  </mergeCells>
  <pageMargins left="0.75" right="0.75"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64394-7CFD-4CE9-A9E3-F909838E06AD}">
  <sheetPr codeName="Sheet6">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55</v>
      </c>
      <c r="B3" s="4"/>
      <c r="C3" s="4"/>
      <c r="D3" s="4"/>
      <c r="E3" s="4"/>
      <c r="F3" s="5"/>
      <c r="G3" s="5"/>
      <c r="H3" s="5"/>
      <c r="I3" s="5"/>
    </row>
    <row r="4" spans="1:9" x14ac:dyDescent="0.25">
      <c r="A4" s="4" t="s">
        <v>380</v>
      </c>
      <c r="B4" s="4"/>
      <c r="C4" s="4"/>
      <c r="D4" s="4"/>
      <c r="E4" s="4"/>
      <c r="F4" s="5"/>
      <c r="G4" s="5"/>
      <c r="H4" s="5"/>
      <c r="I4" s="5"/>
    </row>
    <row r="5" spans="1:9" x14ac:dyDescent="0.25">
      <c r="A5" s="4" t="s">
        <v>50</v>
      </c>
      <c r="B5" s="4"/>
      <c r="C5" s="4"/>
      <c r="D5" s="4"/>
      <c r="E5" s="4"/>
      <c r="F5" s="5"/>
      <c r="G5" s="5"/>
      <c r="H5" s="5"/>
      <c r="I5" s="5"/>
    </row>
    <row r="6" spans="1:9" x14ac:dyDescent="0.25">
      <c r="A6" s="22" t="s">
        <v>56</v>
      </c>
      <c r="B6" s="4"/>
      <c r="C6" s="4"/>
      <c r="D6" s="4"/>
      <c r="E6" s="4"/>
      <c r="F6" s="5"/>
      <c r="G6" s="5"/>
      <c r="H6" s="5"/>
      <c r="I6" s="5"/>
    </row>
    <row r="7" spans="1:9" x14ac:dyDescent="0.25">
      <c r="A7" s="4" t="s">
        <v>54</v>
      </c>
      <c r="B7" s="4"/>
      <c r="C7" s="4"/>
      <c r="D7" s="4"/>
      <c r="E7" s="4"/>
      <c r="F7" s="5"/>
      <c r="G7" s="5"/>
      <c r="H7" s="5"/>
      <c r="I7" s="5"/>
    </row>
    <row r="8" spans="1:9" x14ac:dyDescent="0.25">
      <c r="A8" s="6" t="s">
        <v>6</v>
      </c>
      <c r="B8" s="7"/>
      <c r="C8" s="4"/>
      <c r="D8" s="4"/>
      <c r="E8" s="4"/>
      <c r="F8" s="5"/>
      <c r="G8" s="5"/>
      <c r="H8" s="5"/>
      <c r="I8" s="5"/>
    </row>
    <row r="9" spans="1:9" x14ac:dyDescent="0.25">
      <c r="A9" s="27" t="s">
        <v>274</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535250</v>
      </c>
      <c r="C15" s="13">
        <v>535250</v>
      </c>
      <c r="D15" s="13">
        <v>100000</v>
      </c>
      <c r="E15" s="13">
        <v>0</v>
      </c>
      <c r="F15" s="13">
        <v>0</v>
      </c>
      <c r="G15" s="13">
        <v>0</v>
      </c>
      <c r="H15" s="13">
        <v>0</v>
      </c>
      <c r="I15" s="14">
        <f t="shared" ref="I15:I25" si="0">SUM(B15:H15)</f>
        <v>1170500</v>
      </c>
    </row>
    <row r="16" spans="1:9" x14ac:dyDescent="0.25">
      <c r="A16" s="12" t="s">
        <v>17</v>
      </c>
      <c r="B16" s="13">
        <v>0</v>
      </c>
      <c r="C16" s="13">
        <v>0</v>
      </c>
      <c r="D16" s="13">
        <v>0</v>
      </c>
      <c r="E16" s="13">
        <v>0</v>
      </c>
      <c r="F16" s="13">
        <v>0</v>
      </c>
      <c r="G16" s="13">
        <v>0</v>
      </c>
      <c r="H16" s="13">
        <v>0</v>
      </c>
      <c r="I16" s="14">
        <f t="shared" si="0"/>
        <v>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312784</v>
      </c>
      <c r="D18" s="13">
        <v>0</v>
      </c>
      <c r="E18" s="13">
        <v>0</v>
      </c>
      <c r="F18" s="13">
        <v>0</v>
      </c>
      <c r="G18" s="13">
        <v>0</v>
      </c>
      <c r="H18" s="13">
        <v>0</v>
      </c>
      <c r="I18" s="14">
        <f t="shared" si="0"/>
        <v>312784</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535250</v>
      </c>
      <c r="C20" s="16">
        <f t="shared" si="1"/>
        <v>848034</v>
      </c>
      <c r="D20" s="16">
        <f t="shared" si="1"/>
        <v>100000</v>
      </c>
      <c r="E20" s="16">
        <f t="shared" si="1"/>
        <v>0</v>
      </c>
      <c r="F20" s="16">
        <f t="shared" si="1"/>
        <v>0</v>
      </c>
      <c r="G20" s="16">
        <f t="shared" si="1"/>
        <v>0</v>
      </c>
      <c r="H20" s="16">
        <f t="shared" si="1"/>
        <v>0</v>
      </c>
      <c r="I20" s="17">
        <f t="shared" si="0"/>
        <v>1483284</v>
      </c>
    </row>
    <row r="21" spans="1:9" ht="15" customHeight="1" x14ac:dyDescent="0.25">
      <c r="A21" s="12" t="s">
        <v>21</v>
      </c>
      <c r="B21" s="13">
        <v>0</v>
      </c>
      <c r="C21" s="13">
        <v>1070500</v>
      </c>
      <c r="D21" s="13">
        <v>0</v>
      </c>
      <c r="E21" s="13">
        <v>0</v>
      </c>
      <c r="F21" s="13">
        <v>0</v>
      </c>
      <c r="G21" s="13">
        <v>0</v>
      </c>
      <c r="H21" s="13">
        <v>0</v>
      </c>
      <c r="I21" s="14">
        <f t="shared" si="0"/>
        <v>1070500</v>
      </c>
    </row>
    <row r="22" spans="1:9" x14ac:dyDescent="0.25">
      <c r="A22" s="12" t="s">
        <v>22</v>
      </c>
      <c r="B22" s="13">
        <v>0</v>
      </c>
      <c r="C22" s="13">
        <v>0</v>
      </c>
      <c r="D22" s="13">
        <v>412784</v>
      </c>
      <c r="E22" s="13">
        <v>0</v>
      </c>
      <c r="F22" s="13">
        <v>0</v>
      </c>
      <c r="G22" s="13">
        <v>0</v>
      </c>
      <c r="H22" s="13">
        <v>0</v>
      </c>
      <c r="I22" s="14">
        <f t="shared" si="0"/>
        <v>412784</v>
      </c>
    </row>
    <row r="23" spans="1:9" x14ac:dyDescent="0.25">
      <c r="A23" s="12" t="s">
        <v>23</v>
      </c>
      <c r="B23" s="13">
        <v>0</v>
      </c>
      <c r="C23" s="13">
        <v>0</v>
      </c>
      <c r="D23" s="13">
        <v>0</v>
      </c>
      <c r="E23" s="13">
        <v>0</v>
      </c>
      <c r="F23" s="13">
        <v>0</v>
      </c>
      <c r="G23" s="13">
        <v>0</v>
      </c>
      <c r="H23" s="13">
        <v>0</v>
      </c>
      <c r="I23" s="14">
        <f t="shared" si="0"/>
        <v>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1070500</v>
      </c>
      <c r="D25" s="19">
        <f t="shared" si="2"/>
        <v>412784</v>
      </c>
      <c r="E25" s="19">
        <f t="shared" si="2"/>
        <v>0</v>
      </c>
      <c r="F25" s="19">
        <f t="shared" si="2"/>
        <v>0</v>
      </c>
      <c r="G25" s="19">
        <f t="shared" si="2"/>
        <v>0</v>
      </c>
      <c r="H25" s="19">
        <f t="shared" si="2"/>
        <v>0</v>
      </c>
      <c r="I25" s="20">
        <f t="shared" si="0"/>
        <v>1483284</v>
      </c>
    </row>
  </sheetData>
  <mergeCells count="1">
    <mergeCell ref="A9:I13"/>
  </mergeCells>
  <pageMargins left="0.75" right="0.75" top="0.75" bottom="0.75" header="0.3" footer="0.3"/>
  <pageSetup orientation="landscape" horizontalDpi="1200" verticalDpi="12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540A-6F23-46D5-8276-FCC80E25BA60}">
  <sheetPr codeName="Sheet69">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229</v>
      </c>
      <c r="B3" s="4"/>
      <c r="C3" s="4"/>
      <c r="D3" s="4"/>
      <c r="E3" s="4"/>
      <c r="F3" s="5"/>
      <c r="G3" s="5"/>
      <c r="H3" s="5"/>
      <c r="I3" s="5"/>
    </row>
    <row r="4" spans="1:9" x14ac:dyDescent="0.25">
      <c r="A4" s="4" t="s">
        <v>358</v>
      </c>
      <c r="B4" s="4"/>
      <c r="C4" s="4"/>
      <c r="D4" s="4"/>
      <c r="E4" s="4"/>
      <c r="F4" s="5"/>
      <c r="G4" s="5"/>
      <c r="H4" s="5"/>
      <c r="I4" s="5"/>
    </row>
    <row r="5" spans="1:9" x14ac:dyDescent="0.25">
      <c r="A5" s="4" t="s">
        <v>230</v>
      </c>
      <c r="B5" s="4"/>
      <c r="C5" s="4"/>
      <c r="D5" s="4"/>
      <c r="E5" s="4"/>
      <c r="F5" s="5"/>
      <c r="G5" s="5"/>
      <c r="H5" s="5"/>
      <c r="I5" s="5"/>
    </row>
    <row r="6" spans="1:9" x14ac:dyDescent="0.25">
      <c r="A6" s="22" t="s">
        <v>231</v>
      </c>
      <c r="B6" s="4"/>
      <c r="C6" s="4"/>
      <c r="D6" s="4"/>
      <c r="E6" s="4"/>
      <c r="F6" s="5"/>
      <c r="G6" s="5"/>
      <c r="H6" s="5"/>
      <c r="I6" s="5"/>
    </row>
    <row r="7" spans="1:9" x14ac:dyDescent="0.25">
      <c r="A7" s="4" t="s">
        <v>5</v>
      </c>
      <c r="B7" s="4"/>
      <c r="C7" s="4"/>
      <c r="D7" s="4"/>
      <c r="E7" s="4"/>
      <c r="F7" s="5"/>
      <c r="G7" s="5"/>
      <c r="H7" s="5"/>
      <c r="I7" s="5"/>
    </row>
    <row r="8" spans="1:9" x14ac:dyDescent="0.25">
      <c r="A8" s="6" t="s">
        <v>6</v>
      </c>
      <c r="B8" s="7"/>
      <c r="C8" s="4"/>
      <c r="D8" s="4"/>
      <c r="E8" s="4"/>
      <c r="F8" s="5"/>
      <c r="G8" s="5"/>
      <c r="H8" s="5"/>
      <c r="I8" s="5"/>
    </row>
    <row r="9" spans="1:9" x14ac:dyDescent="0.25">
      <c r="A9" s="27" t="s">
        <v>232</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0</v>
      </c>
      <c r="E15" s="13">
        <v>0</v>
      </c>
      <c r="F15" s="13">
        <v>0</v>
      </c>
      <c r="G15" s="13">
        <v>0</v>
      </c>
      <c r="H15" s="13">
        <v>0</v>
      </c>
      <c r="I15" s="14">
        <f t="shared" ref="I15:I25" si="0">SUM(B15:H15)</f>
        <v>0</v>
      </c>
    </row>
    <row r="16" spans="1:9" x14ac:dyDescent="0.25">
      <c r="A16" s="12" t="s">
        <v>17</v>
      </c>
      <c r="B16" s="13">
        <v>0</v>
      </c>
      <c r="C16" s="13">
        <v>533646</v>
      </c>
      <c r="D16" s="13">
        <v>0</v>
      </c>
      <c r="E16" s="13">
        <v>0</v>
      </c>
      <c r="F16" s="13">
        <v>0</v>
      </c>
      <c r="G16" s="13">
        <v>0</v>
      </c>
      <c r="H16" s="13">
        <v>0</v>
      </c>
      <c r="I16" s="14">
        <f t="shared" si="0"/>
        <v>533646</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0</v>
      </c>
      <c r="C20" s="16">
        <f t="shared" si="1"/>
        <v>533646</v>
      </c>
      <c r="D20" s="16">
        <f t="shared" si="1"/>
        <v>0</v>
      </c>
      <c r="E20" s="16">
        <f t="shared" si="1"/>
        <v>0</v>
      </c>
      <c r="F20" s="16">
        <f t="shared" si="1"/>
        <v>0</v>
      </c>
      <c r="G20" s="16">
        <f t="shared" si="1"/>
        <v>0</v>
      </c>
      <c r="H20" s="16">
        <f t="shared" si="1"/>
        <v>0</v>
      </c>
      <c r="I20" s="17">
        <f t="shared" si="0"/>
        <v>533646</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0</v>
      </c>
      <c r="E22" s="13">
        <v>0</v>
      </c>
      <c r="F22" s="13">
        <v>0</v>
      </c>
      <c r="G22" s="13">
        <v>0</v>
      </c>
      <c r="H22" s="13">
        <v>0</v>
      </c>
      <c r="I22" s="14">
        <f t="shared" si="0"/>
        <v>0</v>
      </c>
    </row>
    <row r="23" spans="1:9" x14ac:dyDescent="0.25">
      <c r="A23" s="12" t="s">
        <v>23</v>
      </c>
      <c r="B23" s="13">
        <v>0</v>
      </c>
      <c r="C23" s="13">
        <v>0</v>
      </c>
      <c r="D23" s="13">
        <v>533646</v>
      </c>
      <c r="E23" s="13">
        <v>0</v>
      </c>
      <c r="F23" s="13">
        <v>0</v>
      </c>
      <c r="G23" s="13">
        <v>0</v>
      </c>
      <c r="H23" s="13">
        <v>0</v>
      </c>
      <c r="I23" s="14">
        <f t="shared" si="0"/>
        <v>533646</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533646</v>
      </c>
      <c r="E25" s="19">
        <f t="shared" si="2"/>
        <v>0</v>
      </c>
      <c r="F25" s="19">
        <f t="shared" si="2"/>
        <v>0</v>
      </c>
      <c r="G25" s="19">
        <f t="shared" si="2"/>
        <v>0</v>
      </c>
      <c r="H25" s="19">
        <f t="shared" si="2"/>
        <v>0</v>
      </c>
      <c r="I25" s="20">
        <f t="shared" si="0"/>
        <v>533646</v>
      </c>
    </row>
  </sheetData>
  <mergeCells count="1">
    <mergeCell ref="A9:I13"/>
  </mergeCells>
  <pageMargins left="0.75" right="0.75" top="0.75" bottom="0.75" header="0.3" footer="0.3"/>
  <pageSetup orientation="landscape" horizontalDpi="1200"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B75FC-364C-4C07-AE2D-3BC06B90C649}">
  <sheetPr codeName="Sheet71">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235</v>
      </c>
      <c r="B3" s="4"/>
      <c r="C3" s="4"/>
      <c r="D3" s="4"/>
      <c r="E3" s="4"/>
      <c r="F3" s="5"/>
      <c r="G3" s="5"/>
      <c r="H3" s="5"/>
      <c r="I3" s="5"/>
    </row>
    <row r="4" spans="1:9" x14ac:dyDescent="0.25">
      <c r="A4" s="4" t="s">
        <v>359</v>
      </c>
      <c r="B4" s="4"/>
      <c r="C4" s="4"/>
      <c r="D4" s="4"/>
      <c r="E4" s="4"/>
      <c r="F4" s="5"/>
      <c r="G4" s="5"/>
      <c r="H4" s="5"/>
      <c r="I4" s="5"/>
    </row>
    <row r="5" spans="1:9" x14ac:dyDescent="0.25">
      <c r="A5" s="4" t="s">
        <v>213</v>
      </c>
      <c r="B5" s="4"/>
      <c r="C5" s="4"/>
      <c r="D5" s="4"/>
      <c r="E5" s="4"/>
      <c r="F5" s="5"/>
      <c r="G5" s="5"/>
      <c r="H5" s="5"/>
      <c r="I5" s="5"/>
    </row>
    <row r="6" spans="1:9" x14ac:dyDescent="0.25">
      <c r="A6" s="22" t="s">
        <v>236</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360</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20000</v>
      </c>
      <c r="C15" s="13">
        <v>0</v>
      </c>
      <c r="D15" s="13">
        <v>0</v>
      </c>
      <c r="E15" s="13">
        <v>0</v>
      </c>
      <c r="F15" s="13">
        <v>0</v>
      </c>
      <c r="G15" s="13">
        <v>0</v>
      </c>
      <c r="H15" s="13">
        <v>0</v>
      </c>
      <c r="I15" s="14">
        <f t="shared" ref="I15:I25" si="0">SUM(B15:H15)</f>
        <v>20000</v>
      </c>
    </row>
    <row r="16" spans="1:9" x14ac:dyDescent="0.25">
      <c r="A16" s="12" t="s">
        <v>17</v>
      </c>
      <c r="B16" s="13">
        <v>104720</v>
      </c>
      <c r="C16" s="13">
        <v>0</v>
      </c>
      <c r="D16" s="13">
        <v>0</v>
      </c>
      <c r="E16" s="13">
        <v>0</v>
      </c>
      <c r="F16" s="13">
        <v>0</v>
      </c>
      <c r="G16" s="13">
        <v>0</v>
      </c>
      <c r="H16" s="13">
        <v>0</v>
      </c>
      <c r="I16" s="14">
        <f t="shared" si="0"/>
        <v>104720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124720</v>
      </c>
      <c r="C20" s="16">
        <f t="shared" si="1"/>
        <v>0</v>
      </c>
      <c r="D20" s="16">
        <f t="shared" si="1"/>
        <v>0</v>
      </c>
      <c r="E20" s="16">
        <f t="shared" si="1"/>
        <v>0</v>
      </c>
      <c r="F20" s="16">
        <f t="shared" si="1"/>
        <v>0</v>
      </c>
      <c r="G20" s="16">
        <f t="shared" si="1"/>
        <v>0</v>
      </c>
      <c r="H20" s="16">
        <f t="shared" si="1"/>
        <v>0</v>
      </c>
      <c r="I20" s="17">
        <f t="shared" si="0"/>
        <v>124720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13593</v>
      </c>
      <c r="C22" s="13">
        <v>6873</v>
      </c>
      <c r="D22" s="13">
        <v>5000</v>
      </c>
      <c r="E22" s="13">
        <v>0</v>
      </c>
      <c r="F22" s="13">
        <v>0</v>
      </c>
      <c r="G22" s="13">
        <v>0</v>
      </c>
      <c r="H22" s="13">
        <v>0</v>
      </c>
      <c r="I22" s="14">
        <f t="shared" si="0"/>
        <v>25466</v>
      </c>
    </row>
    <row r="23" spans="1:9" x14ac:dyDescent="0.25">
      <c r="A23" s="12" t="s">
        <v>23</v>
      </c>
      <c r="B23" s="13">
        <v>0</v>
      </c>
      <c r="C23" s="13">
        <v>0</v>
      </c>
      <c r="D23" s="13">
        <v>99254</v>
      </c>
      <c r="E23" s="13">
        <v>0</v>
      </c>
      <c r="F23" s="13">
        <v>0</v>
      </c>
      <c r="G23" s="13">
        <v>0</v>
      </c>
      <c r="H23" s="13">
        <v>0</v>
      </c>
      <c r="I23" s="14">
        <f t="shared" si="0"/>
        <v>99254</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13593</v>
      </c>
      <c r="C25" s="19">
        <f t="shared" si="2"/>
        <v>6873</v>
      </c>
      <c r="D25" s="19">
        <f t="shared" si="2"/>
        <v>104254</v>
      </c>
      <c r="E25" s="19">
        <f t="shared" si="2"/>
        <v>0</v>
      </c>
      <c r="F25" s="19">
        <f t="shared" si="2"/>
        <v>0</v>
      </c>
      <c r="G25" s="19">
        <f t="shared" si="2"/>
        <v>0</v>
      </c>
      <c r="H25" s="19">
        <f t="shared" si="2"/>
        <v>0</v>
      </c>
      <c r="I25" s="20">
        <f t="shared" si="0"/>
        <v>124720</v>
      </c>
    </row>
  </sheetData>
  <mergeCells count="1">
    <mergeCell ref="A9:I13"/>
  </mergeCells>
  <pageMargins left="0.75" right="0.75" top="0.75" bottom="0.75" header="0.3" footer="0.3"/>
  <pageSetup orientation="landscape" horizontalDpi="1200" verticalDpi="12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9744-1F96-4E13-8D16-E17CA730DD39}">
  <sheetPr codeName="Sheet70">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233</v>
      </c>
      <c r="B3" s="4"/>
      <c r="C3" s="4"/>
      <c r="D3" s="4"/>
      <c r="E3" s="4"/>
      <c r="F3" s="5"/>
      <c r="G3" s="5"/>
      <c r="H3" s="5"/>
      <c r="I3" s="5"/>
    </row>
    <row r="4" spans="1:9" x14ac:dyDescent="0.25">
      <c r="A4" s="4" t="s">
        <v>361</v>
      </c>
      <c r="B4" s="4"/>
      <c r="C4" s="4"/>
      <c r="D4" s="4"/>
      <c r="E4" s="4"/>
      <c r="F4" s="5"/>
      <c r="G4" s="5"/>
      <c r="H4" s="5"/>
      <c r="I4" s="5"/>
    </row>
    <row r="5" spans="1:9" x14ac:dyDescent="0.25">
      <c r="A5" s="4" t="s">
        <v>226</v>
      </c>
      <c r="B5" s="4"/>
      <c r="C5" s="4"/>
      <c r="D5" s="4"/>
      <c r="E5" s="4"/>
      <c r="F5" s="5"/>
      <c r="G5" s="5"/>
      <c r="H5" s="5"/>
      <c r="I5" s="5"/>
    </row>
    <row r="6" spans="1:9" x14ac:dyDescent="0.25">
      <c r="A6" s="22" t="s">
        <v>234</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360</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104672</v>
      </c>
      <c r="C15" s="13">
        <v>0</v>
      </c>
      <c r="D15" s="13">
        <v>0</v>
      </c>
      <c r="E15" s="13">
        <v>0</v>
      </c>
      <c r="F15" s="13">
        <v>0</v>
      </c>
      <c r="G15" s="13">
        <v>0</v>
      </c>
      <c r="H15" s="13">
        <v>0</v>
      </c>
      <c r="I15" s="14">
        <f t="shared" ref="I15:I25" si="0">SUM(B15:H15)</f>
        <v>104672</v>
      </c>
    </row>
    <row r="16" spans="1:9" x14ac:dyDescent="0.25">
      <c r="A16" s="12" t="s">
        <v>17</v>
      </c>
      <c r="B16" s="13">
        <v>75328</v>
      </c>
      <c r="C16" s="13">
        <v>0</v>
      </c>
      <c r="D16" s="13">
        <v>0</v>
      </c>
      <c r="E16" s="13">
        <v>0</v>
      </c>
      <c r="F16" s="13">
        <v>0</v>
      </c>
      <c r="G16" s="13">
        <v>0</v>
      </c>
      <c r="H16" s="13">
        <v>0</v>
      </c>
      <c r="I16" s="14">
        <f t="shared" si="0"/>
        <v>75328</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180000</v>
      </c>
      <c r="C20" s="16">
        <f t="shared" si="1"/>
        <v>0</v>
      </c>
      <c r="D20" s="16">
        <f t="shared" si="1"/>
        <v>0</v>
      </c>
      <c r="E20" s="16">
        <f t="shared" si="1"/>
        <v>0</v>
      </c>
      <c r="F20" s="16">
        <f t="shared" si="1"/>
        <v>0</v>
      </c>
      <c r="G20" s="16">
        <f t="shared" si="1"/>
        <v>0</v>
      </c>
      <c r="H20" s="16">
        <f t="shared" si="1"/>
        <v>0</v>
      </c>
      <c r="I20" s="17">
        <f t="shared" si="0"/>
        <v>180000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34633</v>
      </c>
      <c r="C22" s="13">
        <v>5212</v>
      </c>
      <c r="D22" s="13">
        <v>5000</v>
      </c>
      <c r="E22" s="13">
        <v>0</v>
      </c>
      <c r="F22" s="13">
        <v>0</v>
      </c>
      <c r="G22" s="13">
        <v>0</v>
      </c>
      <c r="H22" s="13">
        <v>0</v>
      </c>
      <c r="I22" s="14">
        <f t="shared" si="0"/>
        <v>44845</v>
      </c>
    </row>
    <row r="23" spans="1:9" x14ac:dyDescent="0.25">
      <c r="A23" s="12" t="s">
        <v>23</v>
      </c>
      <c r="B23" s="13">
        <v>0</v>
      </c>
      <c r="C23" s="13">
        <v>0</v>
      </c>
      <c r="D23" s="13">
        <v>135155</v>
      </c>
      <c r="E23" s="13">
        <v>0</v>
      </c>
      <c r="F23" s="13">
        <v>0</v>
      </c>
      <c r="G23" s="13">
        <v>0</v>
      </c>
      <c r="H23" s="13">
        <v>0</v>
      </c>
      <c r="I23" s="14">
        <f t="shared" si="0"/>
        <v>135155</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34633</v>
      </c>
      <c r="C25" s="19">
        <f t="shared" si="2"/>
        <v>5212</v>
      </c>
      <c r="D25" s="19">
        <f t="shared" si="2"/>
        <v>140155</v>
      </c>
      <c r="E25" s="19">
        <f t="shared" si="2"/>
        <v>0</v>
      </c>
      <c r="F25" s="19">
        <f t="shared" si="2"/>
        <v>0</v>
      </c>
      <c r="G25" s="19">
        <f t="shared" si="2"/>
        <v>0</v>
      </c>
      <c r="H25" s="19">
        <f t="shared" si="2"/>
        <v>0</v>
      </c>
      <c r="I25" s="20">
        <f t="shared" si="0"/>
        <v>180000</v>
      </c>
    </row>
  </sheetData>
  <mergeCells count="1">
    <mergeCell ref="A9:I13"/>
  </mergeCells>
  <pageMargins left="0.75" right="0.75" top="0.75" bottom="0.75" header="0.3" footer="0.3"/>
  <pageSetup orientation="landscape" horizontalDpi="1200"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79203-7AD1-4587-9D53-056AAB64CBCC}">
  <sheetPr codeName="Sheet72">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237</v>
      </c>
      <c r="B3" s="4"/>
      <c r="C3" s="4"/>
      <c r="D3" s="4"/>
      <c r="E3" s="4"/>
      <c r="F3" s="5"/>
      <c r="G3" s="5"/>
      <c r="H3" s="5"/>
      <c r="I3" s="5"/>
    </row>
    <row r="4" spans="1:9" x14ac:dyDescent="0.25">
      <c r="A4" s="4" t="s">
        <v>362</v>
      </c>
      <c r="B4" s="4"/>
      <c r="C4" s="4"/>
      <c r="D4" s="4"/>
      <c r="E4" s="4"/>
      <c r="F4" s="5"/>
      <c r="G4" s="5"/>
      <c r="H4" s="5"/>
      <c r="I4" s="5"/>
    </row>
    <row r="5" spans="1:9" x14ac:dyDescent="0.25">
      <c r="A5" s="4" t="s">
        <v>213</v>
      </c>
      <c r="B5" s="4"/>
      <c r="C5" s="4"/>
      <c r="D5" s="4"/>
      <c r="E5" s="4"/>
      <c r="F5" s="5"/>
      <c r="G5" s="5"/>
      <c r="H5" s="5"/>
      <c r="I5" s="5"/>
    </row>
    <row r="6" spans="1:9" x14ac:dyDescent="0.25">
      <c r="A6" s="22" t="s">
        <v>238</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360</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105773</v>
      </c>
      <c r="D15" s="13">
        <v>3000</v>
      </c>
      <c r="E15" s="13">
        <v>0</v>
      </c>
      <c r="F15" s="13">
        <v>0</v>
      </c>
      <c r="G15" s="13">
        <v>0</v>
      </c>
      <c r="H15" s="13">
        <v>0</v>
      </c>
      <c r="I15" s="14">
        <f t="shared" ref="I15:I25" si="0">SUM(B15:H15)</f>
        <v>108773</v>
      </c>
    </row>
    <row r="16" spans="1:9" x14ac:dyDescent="0.25">
      <c r="A16" s="12" t="s">
        <v>17</v>
      </c>
      <c r="B16" s="13">
        <v>105512</v>
      </c>
      <c r="C16" s="13">
        <v>0</v>
      </c>
      <c r="D16" s="13">
        <v>0</v>
      </c>
      <c r="E16" s="13">
        <v>0</v>
      </c>
      <c r="F16" s="13">
        <v>0</v>
      </c>
      <c r="G16" s="13">
        <v>0</v>
      </c>
      <c r="H16" s="13">
        <v>0</v>
      </c>
      <c r="I16" s="14">
        <f t="shared" si="0"/>
        <v>105512</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105512</v>
      </c>
      <c r="C20" s="16">
        <f t="shared" si="1"/>
        <v>105773</v>
      </c>
      <c r="D20" s="16">
        <f t="shared" si="1"/>
        <v>3000</v>
      </c>
      <c r="E20" s="16">
        <f t="shared" si="1"/>
        <v>0</v>
      </c>
      <c r="F20" s="16">
        <f t="shared" si="1"/>
        <v>0</v>
      </c>
      <c r="G20" s="16">
        <f t="shared" si="1"/>
        <v>0</v>
      </c>
      <c r="H20" s="16">
        <f t="shared" si="1"/>
        <v>0</v>
      </c>
      <c r="I20" s="17">
        <f t="shared" si="0"/>
        <v>214285</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29265</v>
      </c>
      <c r="C22" s="13">
        <v>3000</v>
      </c>
      <c r="D22" s="13">
        <v>3000</v>
      </c>
      <c r="E22" s="13">
        <v>0</v>
      </c>
      <c r="F22" s="13">
        <v>0</v>
      </c>
      <c r="G22" s="13">
        <v>0</v>
      </c>
      <c r="H22" s="13">
        <v>0</v>
      </c>
      <c r="I22" s="14">
        <f t="shared" si="0"/>
        <v>35265</v>
      </c>
    </row>
    <row r="23" spans="1:9" x14ac:dyDescent="0.25">
      <c r="A23" s="12" t="s">
        <v>23</v>
      </c>
      <c r="B23" s="13">
        <v>0</v>
      </c>
      <c r="C23" s="13">
        <v>0</v>
      </c>
      <c r="D23" s="13">
        <v>179020</v>
      </c>
      <c r="E23" s="13">
        <v>0</v>
      </c>
      <c r="F23" s="13">
        <v>0</v>
      </c>
      <c r="G23" s="13">
        <v>0</v>
      </c>
      <c r="H23" s="13">
        <v>0</v>
      </c>
      <c r="I23" s="14">
        <f t="shared" si="0"/>
        <v>179020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29265</v>
      </c>
      <c r="C25" s="19">
        <f t="shared" si="2"/>
        <v>3000</v>
      </c>
      <c r="D25" s="19">
        <f t="shared" si="2"/>
        <v>182020</v>
      </c>
      <c r="E25" s="19">
        <f t="shared" si="2"/>
        <v>0</v>
      </c>
      <c r="F25" s="19">
        <f t="shared" si="2"/>
        <v>0</v>
      </c>
      <c r="G25" s="19">
        <f t="shared" si="2"/>
        <v>0</v>
      </c>
      <c r="H25" s="19">
        <f t="shared" si="2"/>
        <v>0</v>
      </c>
      <c r="I25" s="20">
        <f t="shared" si="0"/>
        <v>214285</v>
      </c>
    </row>
  </sheetData>
  <mergeCells count="1">
    <mergeCell ref="A9:I13"/>
  </mergeCells>
  <pageMargins left="0.75" right="0.75" top="0.75" bottom="0.75" header="0.3" footer="0.3"/>
  <pageSetup orientation="landscape" horizontalDpi="1200"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0618A-7787-4CB5-A391-51FF0F15EA4B}">
  <sheetPr codeName="Sheet73">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239</v>
      </c>
      <c r="B3" s="4"/>
      <c r="C3" s="4"/>
      <c r="D3" s="4"/>
      <c r="E3" s="4"/>
      <c r="F3" s="5"/>
      <c r="G3" s="5"/>
      <c r="H3" s="5"/>
      <c r="I3" s="5"/>
    </row>
    <row r="4" spans="1:9" x14ac:dyDescent="0.25">
      <c r="A4" s="4" t="s">
        <v>363</v>
      </c>
      <c r="B4" s="4"/>
      <c r="C4" s="4"/>
      <c r="D4" s="4"/>
      <c r="E4" s="4"/>
      <c r="F4" s="5"/>
      <c r="G4" s="5"/>
      <c r="H4" s="5"/>
      <c r="I4" s="5"/>
    </row>
    <row r="5" spans="1:9" x14ac:dyDescent="0.25">
      <c r="A5" s="4" t="s">
        <v>213</v>
      </c>
      <c r="B5" s="4"/>
      <c r="C5" s="4"/>
      <c r="D5" s="4"/>
      <c r="E5" s="4"/>
      <c r="F5" s="5"/>
      <c r="G5" s="5"/>
      <c r="H5" s="5"/>
      <c r="I5" s="5"/>
    </row>
    <row r="6" spans="1:9" x14ac:dyDescent="0.25">
      <c r="A6" s="22" t="s">
        <v>240</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72000</v>
      </c>
      <c r="E15" s="13">
        <v>0</v>
      </c>
      <c r="F15" s="13">
        <v>0</v>
      </c>
      <c r="G15" s="13">
        <v>0</v>
      </c>
      <c r="H15" s="13">
        <v>0</v>
      </c>
      <c r="I15" s="14">
        <f t="shared" ref="I15:I25" si="0">SUM(B15:H15)</f>
        <v>72000</v>
      </c>
    </row>
    <row r="16" spans="1:9" x14ac:dyDescent="0.25">
      <c r="A16" s="12" t="s">
        <v>17</v>
      </c>
      <c r="B16" s="13">
        <v>64542</v>
      </c>
      <c r="C16" s="13">
        <v>0</v>
      </c>
      <c r="D16" s="13">
        <v>0</v>
      </c>
      <c r="E16" s="13">
        <v>0</v>
      </c>
      <c r="F16" s="13">
        <v>0</v>
      </c>
      <c r="G16" s="13">
        <v>0</v>
      </c>
      <c r="H16" s="13">
        <v>0</v>
      </c>
      <c r="I16" s="14">
        <f t="shared" si="0"/>
        <v>64542</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99542</v>
      </c>
      <c r="C20" s="16">
        <f t="shared" si="1"/>
        <v>0</v>
      </c>
      <c r="D20" s="16">
        <f t="shared" si="1"/>
        <v>72000</v>
      </c>
      <c r="E20" s="16">
        <f t="shared" si="1"/>
        <v>0</v>
      </c>
      <c r="F20" s="16">
        <f t="shared" si="1"/>
        <v>0</v>
      </c>
      <c r="G20" s="16">
        <f t="shared" si="1"/>
        <v>0</v>
      </c>
      <c r="H20" s="16">
        <f t="shared" si="1"/>
        <v>0</v>
      </c>
      <c r="I20" s="17">
        <f t="shared" si="0"/>
        <v>171542</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10000</v>
      </c>
      <c r="D22" s="13">
        <v>5000</v>
      </c>
      <c r="E22" s="13">
        <v>0</v>
      </c>
      <c r="F22" s="13">
        <v>0</v>
      </c>
      <c r="G22" s="13">
        <v>0</v>
      </c>
      <c r="H22" s="13">
        <v>0</v>
      </c>
      <c r="I22" s="14">
        <f t="shared" si="0"/>
        <v>15000</v>
      </c>
    </row>
    <row r="23" spans="1:9" x14ac:dyDescent="0.25">
      <c r="A23" s="12" t="s">
        <v>23</v>
      </c>
      <c r="B23" s="13">
        <v>0</v>
      </c>
      <c r="C23" s="13">
        <v>19542</v>
      </c>
      <c r="D23" s="13">
        <v>137000</v>
      </c>
      <c r="E23" s="13">
        <v>0</v>
      </c>
      <c r="F23" s="13">
        <v>0</v>
      </c>
      <c r="G23" s="13">
        <v>0</v>
      </c>
      <c r="H23" s="13">
        <v>0</v>
      </c>
      <c r="I23" s="14">
        <f t="shared" si="0"/>
        <v>156542</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29542</v>
      </c>
      <c r="D25" s="19">
        <f t="shared" si="2"/>
        <v>142000</v>
      </c>
      <c r="E25" s="19">
        <f t="shared" si="2"/>
        <v>0</v>
      </c>
      <c r="F25" s="19">
        <f t="shared" si="2"/>
        <v>0</v>
      </c>
      <c r="G25" s="19">
        <f t="shared" si="2"/>
        <v>0</v>
      </c>
      <c r="H25" s="19">
        <f t="shared" si="2"/>
        <v>0</v>
      </c>
      <c r="I25" s="20">
        <f t="shared" si="0"/>
        <v>171542</v>
      </c>
    </row>
  </sheetData>
  <mergeCells count="1">
    <mergeCell ref="A9:I13"/>
  </mergeCells>
  <pageMargins left="0.75" right="0.75" top="0.75" bottom="0.75" header="0.3" footer="0.3"/>
  <pageSetup orientation="landscape" horizontalDpi="1200"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CA595-40B0-4F80-8D02-E28E52CA7006}">
  <sheetPr codeName="Sheet74">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241</v>
      </c>
      <c r="B3" s="4"/>
      <c r="C3" s="4"/>
      <c r="D3" s="4"/>
      <c r="E3" s="4"/>
      <c r="F3" s="5"/>
      <c r="G3" s="5"/>
      <c r="H3" s="5"/>
      <c r="I3" s="5"/>
    </row>
    <row r="4" spans="1:9" x14ac:dyDescent="0.25">
      <c r="A4" s="4" t="s">
        <v>364</v>
      </c>
      <c r="B4" s="4"/>
      <c r="C4" s="4"/>
      <c r="D4" s="4"/>
      <c r="E4" s="4"/>
      <c r="F4" s="5"/>
      <c r="G4" s="5"/>
      <c r="H4" s="5"/>
      <c r="I4" s="5"/>
    </row>
    <row r="5" spans="1:9" x14ac:dyDescent="0.25">
      <c r="A5" s="4" t="s">
        <v>213</v>
      </c>
      <c r="B5" s="4"/>
      <c r="C5" s="4"/>
      <c r="D5" s="4"/>
      <c r="E5" s="4"/>
      <c r="F5" s="5"/>
      <c r="G5" s="5"/>
      <c r="H5" s="5"/>
      <c r="I5" s="5"/>
    </row>
    <row r="6" spans="1:9" x14ac:dyDescent="0.25">
      <c r="A6" s="22" t="s">
        <v>242</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54576</v>
      </c>
      <c r="D15" s="13">
        <v>0</v>
      </c>
      <c r="E15" s="13">
        <v>0</v>
      </c>
      <c r="F15" s="13">
        <v>0</v>
      </c>
      <c r="G15" s="13">
        <v>0</v>
      </c>
      <c r="H15" s="13">
        <v>0</v>
      </c>
      <c r="I15" s="14">
        <f t="shared" ref="I15:I25" si="0">SUM(B15:H15)</f>
        <v>54576</v>
      </c>
    </row>
    <row r="16" spans="1:9" x14ac:dyDescent="0.25">
      <c r="A16" s="12" t="s">
        <v>17</v>
      </c>
      <c r="B16" s="13">
        <v>85424</v>
      </c>
      <c r="C16" s="13">
        <v>0</v>
      </c>
      <c r="D16" s="13">
        <v>0</v>
      </c>
      <c r="E16" s="13">
        <v>0</v>
      </c>
      <c r="F16" s="13">
        <v>0</v>
      </c>
      <c r="G16" s="13">
        <v>0</v>
      </c>
      <c r="H16" s="13">
        <v>0</v>
      </c>
      <c r="I16" s="14">
        <f t="shared" si="0"/>
        <v>85424</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120424</v>
      </c>
      <c r="C20" s="16">
        <f t="shared" si="1"/>
        <v>54576</v>
      </c>
      <c r="D20" s="16">
        <f t="shared" si="1"/>
        <v>0</v>
      </c>
      <c r="E20" s="16">
        <f t="shared" si="1"/>
        <v>0</v>
      </c>
      <c r="F20" s="16">
        <f t="shared" si="1"/>
        <v>0</v>
      </c>
      <c r="G20" s="16">
        <f t="shared" si="1"/>
        <v>0</v>
      </c>
      <c r="H20" s="16">
        <f t="shared" si="1"/>
        <v>0</v>
      </c>
      <c r="I20" s="17">
        <f t="shared" si="0"/>
        <v>175000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10000</v>
      </c>
      <c r="D22" s="13">
        <v>5000</v>
      </c>
      <c r="E22" s="13">
        <v>0</v>
      </c>
      <c r="F22" s="13">
        <v>0</v>
      </c>
      <c r="G22" s="13">
        <v>0</v>
      </c>
      <c r="H22" s="13">
        <v>0</v>
      </c>
      <c r="I22" s="14">
        <f t="shared" si="0"/>
        <v>15000</v>
      </c>
    </row>
    <row r="23" spans="1:9" x14ac:dyDescent="0.25">
      <c r="A23" s="12" t="s">
        <v>23</v>
      </c>
      <c r="B23" s="13">
        <v>0</v>
      </c>
      <c r="C23" s="13">
        <v>50000</v>
      </c>
      <c r="D23" s="13">
        <v>110000</v>
      </c>
      <c r="E23" s="13">
        <v>0</v>
      </c>
      <c r="F23" s="13">
        <v>0</v>
      </c>
      <c r="G23" s="13">
        <v>0</v>
      </c>
      <c r="H23" s="13">
        <v>0</v>
      </c>
      <c r="I23" s="14">
        <f t="shared" si="0"/>
        <v>160000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60000</v>
      </c>
      <c r="D25" s="19">
        <f t="shared" si="2"/>
        <v>115000</v>
      </c>
      <c r="E25" s="19">
        <f t="shared" si="2"/>
        <v>0</v>
      </c>
      <c r="F25" s="19">
        <f t="shared" si="2"/>
        <v>0</v>
      </c>
      <c r="G25" s="19">
        <f t="shared" si="2"/>
        <v>0</v>
      </c>
      <c r="H25" s="19">
        <f t="shared" si="2"/>
        <v>0</v>
      </c>
      <c r="I25" s="20">
        <f t="shared" si="0"/>
        <v>175000</v>
      </c>
    </row>
  </sheetData>
  <mergeCells count="1">
    <mergeCell ref="A9:I13"/>
  </mergeCells>
  <pageMargins left="0.75" right="0.75" top="0.75" bottom="0.75" header="0.3" footer="0.3"/>
  <pageSetup orientation="landscape" horizontalDpi="1200" verticalDpi="12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4244-DE9C-43E6-814A-A715762EE7A2}">
  <sheetPr codeName="Sheet75">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243</v>
      </c>
      <c r="B3" s="4"/>
      <c r="C3" s="4"/>
      <c r="D3" s="4"/>
      <c r="E3" s="4"/>
      <c r="F3" s="5"/>
      <c r="G3" s="5"/>
      <c r="H3" s="5"/>
      <c r="I3" s="5"/>
    </row>
    <row r="4" spans="1:9" x14ac:dyDescent="0.25">
      <c r="A4" s="4" t="s">
        <v>365</v>
      </c>
      <c r="B4" s="4"/>
      <c r="C4" s="4"/>
      <c r="D4" s="4"/>
      <c r="E4" s="4"/>
      <c r="F4" s="5"/>
      <c r="G4" s="5"/>
      <c r="H4" s="5"/>
      <c r="I4" s="5"/>
    </row>
    <row r="5" spans="1:9" x14ac:dyDescent="0.25">
      <c r="A5" s="4" t="s">
        <v>213</v>
      </c>
      <c r="B5" s="4"/>
      <c r="C5" s="4"/>
      <c r="D5" s="4"/>
      <c r="E5" s="4"/>
      <c r="F5" s="5"/>
      <c r="G5" s="5"/>
      <c r="H5" s="5"/>
      <c r="I5" s="5"/>
    </row>
    <row r="6" spans="1:9" x14ac:dyDescent="0.25">
      <c r="A6" s="22" t="s">
        <v>244</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65000</v>
      </c>
      <c r="C15" s="13">
        <v>0</v>
      </c>
      <c r="D15" s="13">
        <v>0</v>
      </c>
      <c r="E15" s="13">
        <v>0</v>
      </c>
      <c r="F15" s="13">
        <v>0</v>
      </c>
      <c r="G15" s="13">
        <v>0</v>
      </c>
      <c r="H15" s="13">
        <v>0</v>
      </c>
      <c r="I15" s="14">
        <f t="shared" ref="I15:I25" si="0">SUM(B15:H15)</f>
        <v>65000</v>
      </c>
    </row>
    <row r="16" spans="1:9" x14ac:dyDescent="0.25">
      <c r="A16" s="12" t="s">
        <v>17</v>
      </c>
      <c r="B16" s="13">
        <v>66483</v>
      </c>
      <c r="C16" s="13">
        <v>0</v>
      </c>
      <c r="D16" s="13">
        <v>0</v>
      </c>
      <c r="E16" s="13">
        <v>0</v>
      </c>
      <c r="F16" s="13">
        <v>0</v>
      </c>
      <c r="G16" s="13">
        <v>0</v>
      </c>
      <c r="H16" s="13">
        <v>0</v>
      </c>
      <c r="I16" s="14">
        <f t="shared" si="0"/>
        <v>66483</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166483</v>
      </c>
      <c r="C20" s="16">
        <f t="shared" si="1"/>
        <v>0</v>
      </c>
      <c r="D20" s="16">
        <f t="shared" si="1"/>
        <v>0</v>
      </c>
      <c r="E20" s="16">
        <f t="shared" si="1"/>
        <v>0</v>
      </c>
      <c r="F20" s="16">
        <f t="shared" si="1"/>
        <v>0</v>
      </c>
      <c r="G20" s="16">
        <f t="shared" si="1"/>
        <v>0</v>
      </c>
      <c r="H20" s="16">
        <f t="shared" si="1"/>
        <v>0</v>
      </c>
      <c r="I20" s="17">
        <f t="shared" si="0"/>
        <v>166483</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10000</v>
      </c>
      <c r="D22" s="13">
        <v>10000</v>
      </c>
      <c r="E22" s="13">
        <v>0</v>
      </c>
      <c r="F22" s="13">
        <v>0</v>
      </c>
      <c r="G22" s="13">
        <v>0</v>
      </c>
      <c r="H22" s="13">
        <v>0</v>
      </c>
      <c r="I22" s="14">
        <f t="shared" si="0"/>
        <v>20000</v>
      </c>
    </row>
    <row r="23" spans="1:9" x14ac:dyDescent="0.25">
      <c r="A23" s="12" t="s">
        <v>23</v>
      </c>
      <c r="B23" s="13">
        <v>0</v>
      </c>
      <c r="C23" s="13">
        <v>50000</v>
      </c>
      <c r="D23" s="13">
        <v>96483</v>
      </c>
      <c r="E23" s="13">
        <v>0</v>
      </c>
      <c r="F23" s="13">
        <v>0</v>
      </c>
      <c r="G23" s="13">
        <v>0</v>
      </c>
      <c r="H23" s="13">
        <v>0</v>
      </c>
      <c r="I23" s="14">
        <f t="shared" si="0"/>
        <v>146483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60000</v>
      </c>
      <c r="D25" s="19">
        <f t="shared" si="2"/>
        <v>106483</v>
      </c>
      <c r="E25" s="19">
        <f t="shared" si="2"/>
        <v>0</v>
      </c>
      <c r="F25" s="19">
        <f t="shared" si="2"/>
        <v>0</v>
      </c>
      <c r="G25" s="19">
        <f t="shared" si="2"/>
        <v>0</v>
      </c>
      <c r="H25" s="19">
        <f t="shared" si="2"/>
        <v>0</v>
      </c>
      <c r="I25" s="20">
        <f t="shared" si="0"/>
        <v>166483</v>
      </c>
    </row>
  </sheetData>
  <mergeCells count="1">
    <mergeCell ref="A9:I13"/>
  </mergeCells>
  <pageMargins left="0.75" right="0.75" top="0.75" bottom="0.75" header="0.3" footer="0.3"/>
  <pageSetup orientation="landscape" horizontalDpi="1200" verticalDpi="12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10CDA-C368-481B-ABE8-4ECCD004732A}">
  <sheetPr codeName="Sheet76">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245</v>
      </c>
      <c r="B3" s="4"/>
      <c r="C3" s="4"/>
      <c r="D3" s="4"/>
      <c r="E3" s="4"/>
      <c r="F3" s="5"/>
      <c r="G3" s="5"/>
      <c r="H3" s="5"/>
      <c r="I3" s="5"/>
    </row>
    <row r="4" spans="1:9" x14ac:dyDescent="0.25">
      <c r="A4" s="4" t="s">
        <v>366</v>
      </c>
      <c r="B4" s="4"/>
      <c r="C4" s="4"/>
      <c r="D4" s="4"/>
      <c r="E4" s="4"/>
      <c r="F4" s="5"/>
      <c r="G4" s="5"/>
      <c r="H4" s="5"/>
      <c r="I4" s="5"/>
    </row>
    <row r="5" spans="1:9" x14ac:dyDescent="0.25">
      <c r="A5" s="4" t="s">
        <v>246</v>
      </c>
      <c r="B5" s="4"/>
      <c r="C5" s="4"/>
      <c r="D5" s="4"/>
      <c r="E5" s="4"/>
      <c r="F5" s="5"/>
      <c r="G5" s="5"/>
      <c r="H5" s="5"/>
      <c r="I5" s="5"/>
    </row>
    <row r="6" spans="1:9" x14ac:dyDescent="0.25">
      <c r="A6" s="22" t="s">
        <v>247</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65000</v>
      </c>
      <c r="C15" s="13">
        <v>70684</v>
      </c>
      <c r="D15" s="13">
        <v>0</v>
      </c>
      <c r="E15" s="13">
        <v>0</v>
      </c>
      <c r="F15" s="13">
        <v>0</v>
      </c>
      <c r="G15" s="13">
        <v>0</v>
      </c>
      <c r="H15" s="13">
        <v>0</v>
      </c>
      <c r="I15" s="14">
        <f t="shared" ref="I15:I25" si="0">SUM(B15:H15)</f>
        <v>135684</v>
      </c>
    </row>
    <row r="16" spans="1:9" x14ac:dyDescent="0.25">
      <c r="A16" s="12" t="s">
        <v>17</v>
      </c>
      <c r="B16" s="13">
        <v>23778</v>
      </c>
      <c r="C16" s="13">
        <v>0</v>
      </c>
      <c r="D16" s="13">
        <v>0</v>
      </c>
      <c r="E16" s="13">
        <v>0</v>
      </c>
      <c r="F16" s="13">
        <v>0</v>
      </c>
      <c r="G16" s="13">
        <v>0</v>
      </c>
      <c r="H16" s="13">
        <v>0</v>
      </c>
      <c r="I16" s="14">
        <f t="shared" si="0"/>
        <v>23778</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123778</v>
      </c>
      <c r="C20" s="16">
        <f t="shared" si="1"/>
        <v>70684</v>
      </c>
      <c r="D20" s="16">
        <f t="shared" si="1"/>
        <v>0</v>
      </c>
      <c r="E20" s="16">
        <f t="shared" si="1"/>
        <v>0</v>
      </c>
      <c r="F20" s="16">
        <f t="shared" si="1"/>
        <v>0</v>
      </c>
      <c r="G20" s="16">
        <f t="shared" si="1"/>
        <v>0</v>
      </c>
      <c r="H20" s="16">
        <f t="shared" si="1"/>
        <v>0</v>
      </c>
      <c r="I20" s="17">
        <f t="shared" si="0"/>
        <v>194462</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12879</v>
      </c>
      <c r="C22" s="13">
        <v>1583</v>
      </c>
      <c r="D22" s="13">
        <v>5000</v>
      </c>
      <c r="E22" s="13">
        <v>0</v>
      </c>
      <c r="F22" s="13">
        <v>0</v>
      </c>
      <c r="G22" s="13">
        <v>0</v>
      </c>
      <c r="H22" s="13">
        <v>0</v>
      </c>
      <c r="I22" s="14">
        <f t="shared" si="0"/>
        <v>19462</v>
      </c>
    </row>
    <row r="23" spans="1:9" x14ac:dyDescent="0.25">
      <c r="A23" s="12" t="s">
        <v>23</v>
      </c>
      <c r="B23" s="13">
        <v>0</v>
      </c>
      <c r="C23" s="13" t="s">
        <v>57</v>
      </c>
      <c r="D23" s="13">
        <v>175000</v>
      </c>
      <c r="E23" s="13">
        <v>0</v>
      </c>
      <c r="F23" s="13">
        <v>0</v>
      </c>
      <c r="G23" s="13">
        <v>0</v>
      </c>
      <c r="H23" s="13">
        <v>0</v>
      </c>
      <c r="I23" s="14">
        <f t="shared" si="0"/>
        <v>175000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12879</v>
      </c>
      <c r="C25" s="19">
        <f t="shared" si="2"/>
        <v>1583</v>
      </c>
      <c r="D25" s="19">
        <f t="shared" si="2"/>
        <v>180000</v>
      </c>
      <c r="E25" s="19">
        <f t="shared" si="2"/>
        <v>0</v>
      </c>
      <c r="F25" s="19">
        <f t="shared" si="2"/>
        <v>0</v>
      </c>
      <c r="G25" s="19">
        <f t="shared" si="2"/>
        <v>0</v>
      </c>
      <c r="H25" s="19">
        <f t="shared" si="2"/>
        <v>0</v>
      </c>
      <c r="I25" s="20">
        <f t="shared" si="0"/>
        <v>194462</v>
      </c>
    </row>
  </sheetData>
  <mergeCells count="1">
    <mergeCell ref="A9:I13"/>
  </mergeCells>
  <pageMargins left="0.75" right="0.75" top="0.75" bottom="0.75" header="0.3" footer="0.3"/>
  <pageSetup orientation="landscape" horizontalDpi="1200" verticalDpi="12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AA860-DCDF-42DF-8586-988BF4F36E44}">
  <sheetPr codeName="Sheet77">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248</v>
      </c>
      <c r="B3" s="4"/>
      <c r="C3" s="4"/>
      <c r="D3" s="4"/>
      <c r="E3" s="4"/>
      <c r="F3" s="5"/>
      <c r="G3" s="5"/>
      <c r="H3" s="5"/>
      <c r="I3" s="5"/>
    </row>
    <row r="4" spans="1:9" x14ac:dyDescent="0.25">
      <c r="A4" s="4" t="s">
        <v>367</v>
      </c>
      <c r="B4" s="4"/>
      <c r="C4" s="4"/>
      <c r="D4" s="4"/>
      <c r="E4" s="4"/>
      <c r="F4" s="5"/>
      <c r="G4" s="5"/>
      <c r="H4" s="5"/>
      <c r="I4" s="5"/>
    </row>
    <row r="5" spans="1:9" x14ac:dyDescent="0.25">
      <c r="A5" s="4" t="s">
        <v>213</v>
      </c>
      <c r="B5" s="4"/>
      <c r="C5" s="4"/>
      <c r="D5" s="4"/>
      <c r="E5" s="4"/>
      <c r="F5" s="5"/>
      <c r="G5" s="5"/>
      <c r="H5" s="5"/>
      <c r="I5" s="5"/>
    </row>
    <row r="6" spans="1:9" x14ac:dyDescent="0.25">
      <c r="A6" s="22" t="s">
        <v>249</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46257</v>
      </c>
      <c r="D15" s="13">
        <v>0</v>
      </c>
      <c r="E15" s="13">
        <v>0</v>
      </c>
      <c r="F15" s="13">
        <v>0</v>
      </c>
      <c r="G15" s="13">
        <v>0</v>
      </c>
      <c r="H15" s="13">
        <v>0</v>
      </c>
      <c r="I15" s="14">
        <f t="shared" ref="I15:I25" si="0">SUM(B15:H15)</f>
        <v>46257</v>
      </c>
    </row>
    <row r="16" spans="1:9" x14ac:dyDescent="0.25">
      <c r="A16" s="12" t="s">
        <v>17</v>
      </c>
      <c r="B16" s="13">
        <v>0</v>
      </c>
      <c r="C16" s="13">
        <v>73743</v>
      </c>
      <c r="D16" s="13">
        <v>0</v>
      </c>
      <c r="E16" s="13">
        <v>0</v>
      </c>
      <c r="F16" s="13">
        <v>0</v>
      </c>
      <c r="G16" s="13">
        <v>0</v>
      </c>
      <c r="H16" s="13">
        <v>0</v>
      </c>
      <c r="I16" s="14">
        <f t="shared" si="0"/>
        <v>73743</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35000</v>
      </c>
      <c r="C20" s="16">
        <f t="shared" si="1"/>
        <v>120000</v>
      </c>
      <c r="D20" s="16">
        <f t="shared" si="1"/>
        <v>0</v>
      </c>
      <c r="E20" s="16">
        <f t="shared" si="1"/>
        <v>0</v>
      </c>
      <c r="F20" s="16">
        <f t="shared" si="1"/>
        <v>0</v>
      </c>
      <c r="G20" s="16">
        <f t="shared" si="1"/>
        <v>0</v>
      </c>
      <c r="H20" s="16">
        <f t="shared" si="1"/>
        <v>0</v>
      </c>
      <c r="I20" s="17">
        <f t="shared" si="0"/>
        <v>155000</v>
      </c>
    </row>
    <row r="21" spans="1:9" ht="15" customHeight="1" x14ac:dyDescent="0.25">
      <c r="A21" s="12" t="s">
        <v>21</v>
      </c>
      <c r="B21" s="13">
        <v>0</v>
      </c>
      <c r="C21" s="13">
        <v>0</v>
      </c>
      <c r="D21" s="13">
        <v>0</v>
      </c>
      <c r="E21" s="13">
        <v>0</v>
      </c>
      <c r="F21" s="13">
        <v>0</v>
      </c>
      <c r="G21" s="13">
        <v>0</v>
      </c>
      <c r="H21" s="13">
        <v>0</v>
      </c>
      <c r="I21" s="14">
        <f t="shared" si="0"/>
        <v>0</v>
      </c>
    </row>
    <row r="22" spans="1:9" x14ac:dyDescent="0.25">
      <c r="A22" s="12" t="s">
        <v>22</v>
      </c>
      <c r="B22" s="13">
        <v>0</v>
      </c>
      <c r="C22" s="13">
        <v>0</v>
      </c>
      <c r="D22" s="13">
        <v>10000</v>
      </c>
      <c r="E22" s="13">
        <v>0</v>
      </c>
      <c r="F22" s="13">
        <v>0</v>
      </c>
      <c r="G22" s="13">
        <v>0</v>
      </c>
      <c r="H22" s="13">
        <v>0</v>
      </c>
      <c r="I22" s="14">
        <f t="shared" si="0"/>
        <v>10000</v>
      </c>
    </row>
    <row r="23" spans="1:9" x14ac:dyDescent="0.25">
      <c r="A23" s="12" t="s">
        <v>23</v>
      </c>
      <c r="B23" s="13">
        <v>0</v>
      </c>
      <c r="C23" s="13">
        <v>0</v>
      </c>
      <c r="D23" s="13">
        <v>145000</v>
      </c>
      <c r="E23" s="13">
        <v>0</v>
      </c>
      <c r="F23" s="13">
        <v>0</v>
      </c>
      <c r="G23" s="13">
        <v>0</v>
      </c>
      <c r="H23" s="13">
        <v>0</v>
      </c>
      <c r="I23" s="14">
        <f t="shared" si="0"/>
        <v>145000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0</v>
      </c>
      <c r="D25" s="19">
        <f t="shared" si="2"/>
        <v>155000</v>
      </c>
      <c r="E25" s="19">
        <f t="shared" si="2"/>
        <v>0</v>
      </c>
      <c r="F25" s="19">
        <f t="shared" si="2"/>
        <v>0</v>
      </c>
      <c r="G25" s="19">
        <f t="shared" si="2"/>
        <v>0</v>
      </c>
      <c r="H25" s="19">
        <f t="shared" si="2"/>
        <v>0</v>
      </c>
      <c r="I25" s="20">
        <f t="shared" si="0"/>
        <v>155000</v>
      </c>
    </row>
  </sheetData>
  <mergeCells count="1">
    <mergeCell ref="A9:I13"/>
  </mergeCells>
  <pageMargins left="0.75" right="0.75" top="0.75" bottom="0.75" header="0.3" footer="0.3"/>
  <pageSetup orientation="landscape" horizontalDpi="1200" verticalDpi="12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85A4-2444-4E77-ABBD-35D014273DBA}">
  <sheetPr codeName="Sheet78">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250</v>
      </c>
      <c r="B3" s="4"/>
      <c r="C3" s="4"/>
      <c r="D3" s="4"/>
      <c r="E3" s="4"/>
      <c r="F3" s="5"/>
      <c r="G3" s="5"/>
      <c r="H3" s="5"/>
      <c r="I3" s="5"/>
    </row>
    <row r="4" spans="1:9" x14ac:dyDescent="0.25">
      <c r="A4" s="4" t="s">
        <v>368</v>
      </c>
      <c r="B4" s="4"/>
      <c r="C4" s="4"/>
      <c r="D4" s="4"/>
      <c r="E4" s="4"/>
      <c r="F4" s="5"/>
      <c r="G4" s="5"/>
      <c r="H4" s="5"/>
      <c r="I4" s="5"/>
    </row>
    <row r="5" spans="1:9" x14ac:dyDescent="0.25">
      <c r="A5" s="4" t="s">
        <v>226</v>
      </c>
      <c r="B5" s="4"/>
      <c r="C5" s="4"/>
      <c r="D5" s="4"/>
      <c r="E5" s="4"/>
      <c r="F5" s="5"/>
      <c r="G5" s="5"/>
      <c r="H5" s="5"/>
      <c r="I5" s="5"/>
    </row>
    <row r="6" spans="1:9" x14ac:dyDescent="0.25">
      <c r="A6" s="22" t="s">
        <v>251</v>
      </c>
      <c r="B6" s="4"/>
      <c r="C6" s="4"/>
      <c r="D6" s="4"/>
      <c r="E6" s="4"/>
      <c r="F6" s="5"/>
      <c r="G6" s="5"/>
      <c r="H6" s="5"/>
      <c r="I6" s="5"/>
    </row>
    <row r="7" spans="1:9" x14ac:dyDescent="0.25">
      <c r="A7" s="4" t="s">
        <v>252</v>
      </c>
      <c r="B7" s="4"/>
      <c r="C7" s="4"/>
      <c r="D7" s="4"/>
      <c r="E7" s="4"/>
      <c r="F7" s="5"/>
      <c r="G7" s="5"/>
      <c r="H7" s="5"/>
      <c r="I7" s="5"/>
    </row>
    <row r="8" spans="1:9" x14ac:dyDescent="0.25">
      <c r="A8" s="6" t="s">
        <v>6</v>
      </c>
      <c r="B8" s="7"/>
      <c r="C8" s="4"/>
      <c r="D8" s="4"/>
      <c r="E8" s="4"/>
      <c r="F8" s="5"/>
      <c r="G8" s="5"/>
      <c r="H8" s="5"/>
      <c r="I8" s="5"/>
    </row>
    <row r="9" spans="1:9" x14ac:dyDescent="0.25">
      <c r="A9" s="27" t="s">
        <v>369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1068308</v>
      </c>
      <c r="C15" s="13">
        <v>150000</v>
      </c>
      <c r="D15" s="13">
        <v>0</v>
      </c>
      <c r="E15" s="13">
        <v>0</v>
      </c>
      <c r="F15" s="13">
        <v>0</v>
      </c>
      <c r="G15" s="13">
        <v>0</v>
      </c>
      <c r="H15" s="13">
        <v>0</v>
      </c>
      <c r="I15" s="14">
        <f t="shared" ref="I15:I25" si="0">SUM(B15:H15)</f>
        <v>1218308</v>
      </c>
    </row>
    <row r="16" spans="1:9" x14ac:dyDescent="0.25">
      <c r="A16" s="12" t="s">
        <v>17</v>
      </c>
      <c r="B16" s="13">
        <v>367488</v>
      </c>
      <c r="C16" s="13">
        <v>0</v>
      </c>
      <c r="D16" s="13">
        <v>0</v>
      </c>
      <c r="E16" s="13">
        <v>0</v>
      </c>
      <c r="F16" s="13">
        <v>0</v>
      </c>
      <c r="G16" s="13">
        <v>0</v>
      </c>
      <c r="H16" s="13">
        <v>0</v>
      </c>
      <c r="I16" s="14">
        <f t="shared" si="0"/>
        <v>367488</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t="s">
        <v>57</v>
      </c>
      <c r="H19" s="13">
        <v>0</v>
      </c>
      <c r="I19" s="14">
        <f t="shared" si="0"/>
        <v>0</v>
      </c>
    </row>
    <row r="20" spans="1:9" ht="15" customHeight="1" x14ac:dyDescent="0.25">
      <c r="A20" s="15" t="s">
        <v>15</v>
      </c>
      <c r="B20" s="16">
        <f t="shared" ref="B20:H20" si="1">SUM(B15:B19)</f>
        <v>1435796</v>
      </c>
      <c r="C20" s="16">
        <f t="shared" si="1"/>
        <v>150000</v>
      </c>
      <c r="D20" s="16">
        <f t="shared" si="1"/>
        <v>0</v>
      </c>
      <c r="E20" s="16">
        <f t="shared" si="1"/>
        <v>0</v>
      </c>
      <c r="F20" s="16">
        <f t="shared" si="1"/>
        <v>0</v>
      </c>
      <c r="G20" s="16">
        <f t="shared" si="1"/>
        <v>0</v>
      </c>
      <c r="H20" s="16">
        <f t="shared" si="1"/>
        <v>0</v>
      </c>
      <c r="I20" s="17">
        <f t="shared" si="0"/>
        <v>1585796</v>
      </c>
    </row>
    <row r="21" spans="1:9" ht="15" customHeight="1" x14ac:dyDescent="0.25">
      <c r="A21" s="12" t="s">
        <v>21</v>
      </c>
      <c r="B21" s="13">
        <v>0</v>
      </c>
      <c r="C21" s="13">
        <v>850000</v>
      </c>
      <c r="D21" s="13">
        <v>0</v>
      </c>
      <c r="E21" s="13">
        <v>0</v>
      </c>
      <c r="F21" s="13">
        <v>0</v>
      </c>
      <c r="G21" s="13" t="s">
        <v>57</v>
      </c>
      <c r="H21" s="13">
        <v>0</v>
      </c>
      <c r="I21" s="14">
        <f t="shared" si="0"/>
        <v>850000</v>
      </c>
    </row>
    <row r="22" spans="1:9" x14ac:dyDescent="0.25">
      <c r="A22" s="12" t="s">
        <v>22</v>
      </c>
      <c r="B22" s="13">
        <v>48483</v>
      </c>
      <c r="C22" s="13">
        <v>30000</v>
      </c>
      <c r="D22" s="13">
        <v>80000</v>
      </c>
      <c r="E22" s="13">
        <v>0</v>
      </c>
      <c r="F22" s="13">
        <v>0</v>
      </c>
      <c r="G22" s="13">
        <v>0</v>
      </c>
      <c r="H22" s="13">
        <v>0</v>
      </c>
      <c r="I22" s="14">
        <f t="shared" si="0"/>
        <v>158483</v>
      </c>
    </row>
    <row r="23" spans="1:9" x14ac:dyDescent="0.25">
      <c r="A23" s="12" t="s">
        <v>23</v>
      </c>
      <c r="B23" s="13">
        <v>0</v>
      </c>
      <c r="C23" s="13">
        <v>0</v>
      </c>
      <c r="D23" s="13">
        <v>577313</v>
      </c>
      <c r="E23" s="13">
        <v>0</v>
      </c>
      <c r="F23" s="13">
        <v>0</v>
      </c>
      <c r="G23" s="13">
        <v>0</v>
      </c>
      <c r="H23" s="13">
        <v>0</v>
      </c>
      <c r="I23" s="14">
        <f t="shared" si="0"/>
        <v>577313</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48483</v>
      </c>
      <c r="C25" s="19">
        <f t="shared" si="2"/>
        <v>880000</v>
      </c>
      <c r="D25" s="19">
        <f t="shared" si="2"/>
        <v>657313</v>
      </c>
      <c r="E25" s="19">
        <f t="shared" si="2"/>
        <v>0</v>
      </c>
      <c r="F25" s="19">
        <f t="shared" si="2"/>
        <v>0</v>
      </c>
      <c r="G25" s="19">
        <f t="shared" si="2"/>
        <v>0</v>
      </c>
      <c r="H25" s="19">
        <f t="shared" si="2"/>
        <v>0</v>
      </c>
      <c r="I25" s="20">
        <f t="shared" si="0"/>
        <v>1585796</v>
      </c>
    </row>
  </sheetData>
  <mergeCells count="1">
    <mergeCell ref="A9:I13"/>
  </mergeCells>
  <pageMargins left="0.75" right="0.75"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61319-3069-49AE-956E-9B7E084D7FDC}">
  <sheetPr>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262</v>
      </c>
      <c r="B3" s="4"/>
      <c r="C3" s="4"/>
      <c r="D3" s="4"/>
      <c r="E3" s="4"/>
      <c r="F3" s="5"/>
      <c r="G3" s="5"/>
      <c r="H3" s="5"/>
      <c r="I3" s="5"/>
    </row>
    <row r="4" spans="1:9" x14ac:dyDescent="0.25">
      <c r="A4" s="4" t="s">
        <v>276</v>
      </c>
      <c r="B4" s="4"/>
      <c r="C4" s="4"/>
      <c r="D4" s="4"/>
      <c r="E4" s="4"/>
      <c r="F4" s="5"/>
      <c r="G4" s="5"/>
      <c r="H4" s="5"/>
      <c r="I4" s="5"/>
    </row>
    <row r="5" spans="1:9" x14ac:dyDescent="0.25">
      <c r="A5" s="4" t="s">
        <v>261</v>
      </c>
      <c r="B5" s="4"/>
      <c r="C5" s="4"/>
      <c r="D5" s="4"/>
      <c r="E5" s="4"/>
      <c r="F5" s="5"/>
      <c r="G5" s="5"/>
      <c r="H5" s="5"/>
      <c r="I5" s="5"/>
    </row>
    <row r="6" spans="1:9" x14ac:dyDescent="0.25">
      <c r="A6" s="25" t="s">
        <v>260</v>
      </c>
      <c r="B6" s="4"/>
      <c r="C6" s="4"/>
      <c r="D6" s="4"/>
      <c r="E6" s="4"/>
      <c r="F6" s="5"/>
      <c r="G6" s="5"/>
      <c r="H6" s="5"/>
      <c r="I6" s="5"/>
    </row>
    <row r="7" spans="1:9" x14ac:dyDescent="0.25">
      <c r="A7" s="4" t="s">
        <v>48</v>
      </c>
      <c r="B7" s="4"/>
      <c r="C7" s="4"/>
      <c r="D7" s="4"/>
      <c r="E7" s="4"/>
      <c r="F7" s="5"/>
      <c r="G7" s="5"/>
      <c r="H7" s="5"/>
      <c r="I7" s="5"/>
    </row>
    <row r="8" spans="1:9" x14ac:dyDescent="0.25">
      <c r="A8" s="6" t="s">
        <v>6</v>
      </c>
      <c r="B8" s="7"/>
      <c r="C8" s="4"/>
      <c r="D8" s="4"/>
      <c r="E8" s="4"/>
      <c r="F8" s="5"/>
      <c r="G8" s="5"/>
      <c r="H8" s="5"/>
      <c r="I8" s="5"/>
    </row>
    <row r="9" spans="1:9" x14ac:dyDescent="0.25">
      <c r="A9" s="27" t="s">
        <v>275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24">
        <v>0</v>
      </c>
      <c r="C15" s="24">
        <v>0</v>
      </c>
      <c r="D15" s="24">
        <v>241612</v>
      </c>
      <c r="E15" s="24">
        <v>200000</v>
      </c>
      <c r="F15" s="24">
        <v>300000</v>
      </c>
      <c r="G15" s="24">
        <v>0</v>
      </c>
      <c r="H15" s="24">
        <v>0</v>
      </c>
      <c r="I15" s="14">
        <f t="shared" ref="I15:I25" si="0">SUM(B15:H15)</f>
        <v>741612</v>
      </c>
    </row>
    <row r="16" spans="1:9" x14ac:dyDescent="0.25">
      <c r="A16" s="12" t="s">
        <v>17</v>
      </c>
      <c r="B16" s="24">
        <v>0</v>
      </c>
      <c r="C16" s="24">
        <v>0</v>
      </c>
      <c r="D16" s="24">
        <v>0</v>
      </c>
      <c r="E16" s="24">
        <v>0</v>
      </c>
      <c r="F16" s="24">
        <v>0</v>
      </c>
      <c r="G16" s="24">
        <v>0</v>
      </c>
      <c r="H16" s="24">
        <v>0</v>
      </c>
      <c r="I16" s="14">
        <f t="shared" si="0"/>
        <v>0</v>
      </c>
    </row>
    <row r="17" spans="1:9" x14ac:dyDescent="0.25">
      <c r="A17" s="12" t="s">
        <v>18</v>
      </c>
      <c r="B17" s="24">
        <v>0</v>
      </c>
      <c r="C17" s="24">
        <v>0</v>
      </c>
      <c r="D17" s="24">
        <v>0</v>
      </c>
      <c r="E17" s="24">
        <v>0</v>
      </c>
      <c r="F17" s="24">
        <v>0</v>
      </c>
      <c r="G17" s="24">
        <v>0</v>
      </c>
      <c r="H17" s="24">
        <v>0</v>
      </c>
      <c r="I17" s="14">
        <f t="shared" si="0"/>
        <v>0</v>
      </c>
    </row>
    <row r="18" spans="1:9" x14ac:dyDescent="0.25">
      <c r="A18" s="12" t="s">
        <v>19</v>
      </c>
      <c r="B18" s="24">
        <v>0</v>
      </c>
      <c r="C18" s="24">
        <v>0</v>
      </c>
      <c r="D18" s="24">
        <v>0</v>
      </c>
      <c r="E18" s="24">
        <v>0</v>
      </c>
      <c r="F18" s="24">
        <v>0</v>
      </c>
      <c r="G18" s="24">
        <v>0</v>
      </c>
      <c r="H18" s="24">
        <v>0</v>
      </c>
      <c r="I18" s="14">
        <f t="shared" si="0"/>
        <v>0</v>
      </c>
    </row>
    <row r="19" spans="1:9" x14ac:dyDescent="0.25">
      <c r="A19" s="12" t="s">
        <v>20</v>
      </c>
      <c r="B19" s="24">
        <v>0</v>
      </c>
      <c r="C19" s="24">
        <v>0</v>
      </c>
      <c r="D19" s="24">
        <v>0</v>
      </c>
      <c r="E19" s="24">
        <v>0</v>
      </c>
      <c r="F19" s="24">
        <v>0</v>
      </c>
      <c r="G19" s="24">
        <v>0</v>
      </c>
      <c r="H19" s="24">
        <v>0</v>
      </c>
      <c r="I19" s="14">
        <f t="shared" si="0"/>
        <v>0</v>
      </c>
    </row>
    <row r="20" spans="1:9" ht="15" customHeight="1" x14ac:dyDescent="0.25">
      <c r="A20" s="15" t="s">
        <v>15</v>
      </c>
      <c r="B20" s="16">
        <f t="shared" ref="B20:H20" si="1">SUM(B15:B19)</f>
        <v>0</v>
      </c>
      <c r="C20" s="16">
        <f t="shared" si="1"/>
        <v>0</v>
      </c>
      <c r="D20" s="16">
        <f t="shared" si="1"/>
        <v>241612</v>
      </c>
      <c r="E20" s="16">
        <f t="shared" si="1"/>
        <v>200000</v>
      </c>
      <c r="F20" s="16">
        <f t="shared" si="1"/>
        <v>300000</v>
      </c>
      <c r="G20" s="16">
        <f t="shared" si="1"/>
        <v>0</v>
      </c>
      <c r="H20" s="16">
        <f t="shared" si="1"/>
        <v>0</v>
      </c>
      <c r="I20" s="17">
        <f t="shared" si="0"/>
        <v>741612</v>
      </c>
    </row>
    <row r="21" spans="1:9" ht="15" customHeight="1" x14ac:dyDescent="0.25">
      <c r="A21" s="12" t="s">
        <v>21</v>
      </c>
      <c r="B21" s="24">
        <v>0</v>
      </c>
      <c r="C21" s="24">
        <v>0</v>
      </c>
      <c r="D21" s="24">
        <v>230000</v>
      </c>
      <c r="E21" s="24">
        <v>0</v>
      </c>
      <c r="F21" s="24">
        <v>0</v>
      </c>
      <c r="G21" s="24">
        <v>0</v>
      </c>
      <c r="H21" s="24">
        <v>0</v>
      </c>
      <c r="I21" s="14">
        <f t="shared" si="0"/>
        <v>230000</v>
      </c>
    </row>
    <row r="22" spans="1:9" x14ac:dyDescent="0.25">
      <c r="A22" s="12" t="s">
        <v>22</v>
      </c>
      <c r="B22" s="24">
        <v>0</v>
      </c>
      <c r="C22" s="24">
        <v>0</v>
      </c>
      <c r="D22" s="24">
        <v>11612</v>
      </c>
      <c r="E22" s="24">
        <v>75000</v>
      </c>
      <c r="F22" s="24">
        <v>0</v>
      </c>
      <c r="G22" s="24">
        <v>0</v>
      </c>
      <c r="H22" s="24">
        <v>0</v>
      </c>
      <c r="I22" s="14">
        <f t="shared" si="0"/>
        <v>86612</v>
      </c>
    </row>
    <row r="23" spans="1:9" x14ac:dyDescent="0.25">
      <c r="A23" s="12" t="s">
        <v>23</v>
      </c>
      <c r="B23" s="24">
        <v>0</v>
      </c>
      <c r="C23" s="24">
        <v>0</v>
      </c>
      <c r="D23" s="24">
        <v>0</v>
      </c>
      <c r="E23" s="24">
        <v>0</v>
      </c>
      <c r="F23" s="24">
        <v>425000</v>
      </c>
      <c r="G23" s="24">
        <v>0</v>
      </c>
      <c r="H23" s="24">
        <v>0</v>
      </c>
      <c r="I23" s="14">
        <f t="shared" si="0"/>
        <v>425000</v>
      </c>
    </row>
    <row r="24" spans="1:9" x14ac:dyDescent="0.25">
      <c r="A24" s="12" t="s">
        <v>24</v>
      </c>
      <c r="B24" s="24">
        <v>0</v>
      </c>
      <c r="C24" s="24">
        <v>0</v>
      </c>
      <c r="D24" s="24">
        <v>0</v>
      </c>
      <c r="E24" s="24">
        <v>0</v>
      </c>
      <c r="F24" s="24">
        <v>0</v>
      </c>
      <c r="G24" s="24">
        <v>0</v>
      </c>
      <c r="H24" s="24">
        <v>0</v>
      </c>
      <c r="I24" s="14">
        <f t="shared" si="0"/>
        <v>0</v>
      </c>
    </row>
    <row r="25" spans="1:9" ht="15.75" thickBot="1" x14ac:dyDescent="0.3">
      <c r="A25" s="18" t="s">
        <v>25</v>
      </c>
      <c r="B25" s="19">
        <f t="shared" ref="B25:H25" si="2">SUM(B21:B24)</f>
        <v>0</v>
      </c>
      <c r="C25" s="19">
        <f t="shared" si="2"/>
        <v>0</v>
      </c>
      <c r="D25" s="19">
        <f t="shared" si="2"/>
        <v>241612</v>
      </c>
      <c r="E25" s="19">
        <f t="shared" si="2"/>
        <v>75000</v>
      </c>
      <c r="F25" s="19">
        <f t="shared" si="2"/>
        <v>425000</v>
      </c>
      <c r="G25" s="19">
        <f t="shared" si="2"/>
        <v>0</v>
      </c>
      <c r="H25" s="19">
        <f t="shared" si="2"/>
        <v>0</v>
      </c>
      <c r="I25" s="20">
        <f t="shared" si="0"/>
        <v>741612</v>
      </c>
    </row>
  </sheetData>
  <mergeCells count="1">
    <mergeCell ref="A9:I13"/>
  </mergeCells>
  <pageMargins left="0.75" right="0.75" top="0.75" bottom="0.75" header="0.3" footer="0.3"/>
  <pageSetup orientation="landscape" horizontalDpi="1200" verticalDpi="12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D0417-9794-46AA-B474-E7F4B1819D15}">
  <sheetPr codeName="Sheet79">
    <tabColor theme="9"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86</v>
      </c>
      <c r="B2" s="4"/>
      <c r="C2" s="4"/>
      <c r="D2" s="4"/>
      <c r="E2" s="4"/>
      <c r="F2" s="5"/>
      <c r="G2" s="5"/>
      <c r="H2" s="5"/>
      <c r="I2" s="5"/>
    </row>
    <row r="3" spans="1:9" ht="15.75" x14ac:dyDescent="0.25">
      <c r="A3" s="3" t="s">
        <v>253</v>
      </c>
      <c r="B3" s="4"/>
      <c r="C3" s="4"/>
      <c r="D3" s="4"/>
      <c r="E3" s="4"/>
      <c r="F3" s="5"/>
      <c r="G3" s="5"/>
      <c r="H3" s="5"/>
      <c r="I3" s="5"/>
    </row>
    <row r="4" spans="1:9" x14ac:dyDescent="0.25">
      <c r="A4" s="4" t="s">
        <v>370</v>
      </c>
      <c r="B4" s="4"/>
      <c r="C4" s="4"/>
      <c r="D4" s="4"/>
      <c r="E4" s="4"/>
      <c r="F4" s="5"/>
      <c r="G4" s="5"/>
      <c r="H4" s="5"/>
      <c r="I4" s="5"/>
    </row>
    <row r="5" spans="1:9" x14ac:dyDescent="0.25">
      <c r="A5" s="4" t="s">
        <v>371</v>
      </c>
      <c r="B5" s="4"/>
      <c r="C5" s="4"/>
      <c r="D5" s="4"/>
      <c r="E5" s="4"/>
      <c r="F5" s="5"/>
      <c r="G5" s="5"/>
      <c r="H5" s="5"/>
      <c r="I5" s="5"/>
    </row>
    <row r="6" spans="1:9" x14ac:dyDescent="0.25">
      <c r="A6" s="22" t="s">
        <v>254</v>
      </c>
      <c r="B6" s="4"/>
      <c r="C6" s="4"/>
      <c r="D6" s="4"/>
      <c r="E6" s="4"/>
      <c r="F6" s="5"/>
      <c r="G6" s="5"/>
      <c r="H6" s="5"/>
      <c r="I6" s="5"/>
    </row>
    <row r="7" spans="1:9" x14ac:dyDescent="0.25">
      <c r="A7" s="4" t="s">
        <v>33</v>
      </c>
      <c r="B7" s="4"/>
      <c r="C7" s="4"/>
      <c r="D7" s="4"/>
      <c r="E7" s="4"/>
      <c r="F7" s="5"/>
      <c r="G7" s="5"/>
      <c r="H7" s="5"/>
      <c r="I7" s="5"/>
    </row>
    <row r="8" spans="1:9" x14ac:dyDescent="0.25">
      <c r="A8" s="6" t="s">
        <v>6</v>
      </c>
      <c r="B8" s="7"/>
      <c r="C8" s="4"/>
      <c r="D8" s="4"/>
      <c r="E8" s="4"/>
      <c r="F8" s="5"/>
      <c r="G8" s="5"/>
      <c r="H8" s="5"/>
      <c r="I8" s="5"/>
    </row>
    <row r="9" spans="1:9" x14ac:dyDescent="0.25">
      <c r="A9" s="27" t="s">
        <v>103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0</v>
      </c>
      <c r="C15" s="13">
        <v>0</v>
      </c>
      <c r="D15" s="13">
        <v>45000</v>
      </c>
      <c r="E15" s="13">
        <v>0</v>
      </c>
      <c r="F15" s="13">
        <v>0</v>
      </c>
      <c r="G15" s="13">
        <v>0</v>
      </c>
      <c r="H15" s="13">
        <v>0</v>
      </c>
      <c r="I15" s="14">
        <f t="shared" ref="I15:I25" si="0">SUM(B15:H15)</f>
        <v>45000</v>
      </c>
    </row>
    <row r="16" spans="1:9" x14ac:dyDescent="0.25">
      <c r="A16" s="12" t="s">
        <v>17</v>
      </c>
      <c r="B16" s="13">
        <v>0</v>
      </c>
      <c r="C16" s="13">
        <v>92925</v>
      </c>
      <c r="D16" s="13">
        <v>0</v>
      </c>
      <c r="E16" s="13">
        <v>0</v>
      </c>
      <c r="F16" s="13">
        <v>0</v>
      </c>
      <c r="G16" s="13">
        <v>0</v>
      </c>
      <c r="H16" s="13">
        <v>0</v>
      </c>
      <c r="I16" s="14">
        <f t="shared" si="0"/>
        <v>92925</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35000</v>
      </c>
      <c r="C18" s="13">
        <v>0</v>
      </c>
      <c r="D18" s="13">
        <v>0</v>
      </c>
      <c r="E18" s="13">
        <v>0</v>
      </c>
      <c r="F18" s="13">
        <v>0</v>
      </c>
      <c r="G18" s="13">
        <v>0</v>
      </c>
      <c r="H18" s="13">
        <v>0</v>
      </c>
      <c r="I18" s="14">
        <f t="shared" si="0"/>
        <v>35000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35000</v>
      </c>
      <c r="C20" s="16">
        <f t="shared" si="1"/>
        <v>92925</v>
      </c>
      <c r="D20" s="16">
        <f t="shared" si="1"/>
        <v>45000</v>
      </c>
      <c r="E20" s="16">
        <f t="shared" si="1"/>
        <v>0</v>
      </c>
      <c r="F20" s="16">
        <f t="shared" si="1"/>
        <v>0</v>
      </c>
      <c r="G20" s="16">
        <f t="shared" si="1"/>
        <v>0</v>
      </c>
      <c r="H20" s="16">
        <f t="shared" si="1"/>
        <v>0</v>
      </c>
      <c r="I20" s="17">
        <f t="shared" si="0"/>
        <v>172925</v>
      </c>
    </row>
    <row r="21" spans="1:9" ht="15" customHeight="1" x14ac:dyDescent="0.25">
      <c r="A21" s="12" t="s">
        <v>21</v>
      </c>
      <c r="B21" s="13">
        <v>0</v>
      </c>
      <c r="C21" s="13">
        <v>5000</v>
      </c>
      <c r="D21" s="13">
        <v>0</v>
      </c>
      <c r="E21" s="13">
        <v>0</v>
      </c>
      <c r="F21" s="13">
        <v>0</v>
      </c>
      <c r="G21" s="13">
        <v>0</v>
      </c>
      <c r="H21" s="13">
        <v>0</v>
      </c>
      <c r="I21" s="14">
        <f t="shared" si="0"/>
        <v>5000</v>
      </c>
    </row>
    <row r="22" spans="1:9" x14ac:dyDescent="0.25">
      <c r="A22" s="12" t="s">
        <v>22</v>
      </c>
      <c r="B22" s="13">
        <v>0</v>
      </c>
      <c r="C22" s="13">
        <v>15000</v>
      </c>
      <c r="D22" s="13">
        <v>15000</v>
      </c>
      <c r="E22" s="13">
        <v>0</v>
      </c>
      <c r="F22" s="13">
        <v>0</v>
      </c>
      <c r="G22" s="13">
        <v>0</v>
      </c>
      <c r="H22" s="13">
        <v>0</v>
      </c>
      <c r="I22" s="14">
        <f t="shared" si="0"/>
        <v>30000</v>
      </c>
    </row>
    <row r="23" spans="1:9" x14ac:dyDescent="0.25">
      <c r="A23" s="12" t="s">
        <v>23</v>
      </c>
      <c r="B23" s="13">
        <v>0</v>
      </c>
      <c r="C23" s="13">
        <v>0</v>
      </c>
      <c r="D23" s="13">
        <v>137925</v>
      </c>
      <c r="E23" s="13">
        <v>0</v>
      </c>
      <c r="F23" s="13">
        <v>0</v>
      </c>
      <c r="G23" s="13">
        <v>0</v>
      </c>
      <c r="H23" s="13">
        <v>0</v>
      </c>
      <c r="I23" s="14">
        <f t="shared" si="0"/>
        <v>137925</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0</v>
      </c>
      <c r="C25" s="19">
        <f t="shared" si="2"/>
        <v>20000</v>
      </c>
      <c r="D25" s="19">
        <f t="shared" si="2"/>
        <v>152925</v>
      </c>
      <c r="E25" s="19">
        <f t="shared" si="2"/>
        <v>0</v>
      </c>
      <c r="F25" s="19">
        <f t="shared" si="2"/>
        <v>0</v>
      </c>
      <c r="G25" s="19">
        <f t="shared" si="2"/>
        <v>0</v>
      </c>
      <c r="H25" s="19">
        <f t="shared" si="2"/>
        <v>0</v>
      </c>
      <c r="I25" s="20">
        <f t="shared" si="0"/>
        <v>172925</v>
      </c>
    </row>
  </sheetData>
  <mergeCells count="1">
    <mergeCell ref="A9:I13"/>
  </mergeCells>
  <pageMargins left="0.75" right="0.75"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23773-D1F7-4933-AE61-9EE9495C89A3}">
  <sheetPr codeName="Sheet7">
    <tabColor theme="8" tint="0.79998168889431442"/>
  </sheetPr>
  <dimension ref="A1:I25"/>
  <sheetViews>
    <sheetView showGridLines="0" view="pageBreakPreview" zoomScaleNormal="100" zoomScaleSheetLayoutView="100" workbookViewId="0">
      <selection activeCell="A14" sqref="A14:XFD14"/>
    </sheetView>
  </sheetViews>
  <sheetFormatPr defaultRowHeight="15" x14ac:dyDescent="0.25"/>
  <cols>
    <col min="1" max="1" width="29.42578125" style="21" customWidth="1"/>
    <col min="2" max="2" width="12.7109375" style="21" customWidth="1"/>
    <col min="3" max="3" width="12" style="21" customWidth="1"/>
    <col min="4" max="4" width="9.7109375" style="21" customWidth="1"/>
    <col min="5" max="5" width="11.28515625" style="21" customWidth="1"/>
    <col min="6" max="6" width="9.85546875" style="21" customWidth="1"/>
    <col min="7" max="7" width="9.7109375" style="21" customWidth="1"/>
    <col min="8" max="8" width="14" style="21" customWidth="1"/>
    <col min="9" max="9" width="12" style="21" customWidth="1"/>
  </cols>
  <sheetData>
    <row r="1" spans="1:9" ht="18.75" x14ac:dyDescent="0.25">
      <c r="A1" s="1" t="s">
        <v>0</v>
      </c>
      <c r="B1" s="2"/>
      <c r="C1" s="2"/>
      <c r="D1" s="2"/>
      <c r="E1" s="2"/>
      <c r="F1" s="2"/>
      <c r="G1" s="2"/>
      <c r="H1" s="2"/>
      <c r="I1" s="2"/>
    </row>
    <row r="2" spans="1:9" ht="15.75" x14ac:dyDescent="0.25">
      <c r="A2" s="3" t="s">
        <v>1</v>
      </c>
      <c r="B2" s="4"/>
      <c r="C2" s="4"/>
      <c r="D2" s="4"/>
      <c r="E2" s="4"/>
      <c r="F2" s="5"/>
      <c r="G2" s="5"/>
      <c r="H2" s="5"/>
      <c r="I2" s="5"/>
    </row>
    <row r="3" spans="1:9" ht="15.75" x14ac:dyDescent="0.25">
      <c r="A3" s="3" t="s">
        <v>72</v>
      </c>
      <c r="B3" s="4"/>
      <c r="C3" s="4"/>
      <c r="D3" s="4"/>
      <c r="E3" s="4"/>
      <c r="F3" s="5"/>
      <c r="G3" s="5"/>
      <c r="H3" s="5"/>
      <c r="I3" s="5"/>
    </row>
    <row r="4" spans="1:9" x14ac:dyDescent="0.25">
      <c r="A4" s="4" t="s">
        <v>277</v>
      </c>
      <c r="B4" s="4"/>
      <c r="C4" s="4"/>
      <c r="D4" s="4"/>
      <c r="E4" s="4"/>
      <c r="F4" s="5"/>
      <c r="G4" s="5"/>
      <c r="H4" s="5"/>
      <c r="I4" s="5"/>
    </row>
    <row r="5" spans="1:9" x14ac:dyDescent="0.25">
      <c r="A5" s="4" t="s">
        <v>73</v>
      </c>
      <c r="B5" s="4"/>
      <c r="C5" s="4"/>
      <c r="D5" s="4"/>
      <c r="E5" s="4"/>
      <c r="F5" s="5"/>
      <c r="G5" s="5"/>
      <c r="H5" s="5"/>
      <c r="I5" s="5"/>
    </row>
    <row r="6" spans="1:9" x14ac:dyDescent="0.25">
      <c r="A6" s="22" t="s">
        <v>74</v>
      </c>
      <c r="B6" s="4"/>
      <c r="C6" s="4"/>
      <c r="D6" s="4"/>
      <c r="E6" s="4"/>
      <c r="F6" s="5"/>
      <c r="G6" s="5"/>
      <c r="H6" s="5"/>
      <c r="I6" s="5"/>
    </row>
    <row r="7" spans="1:9" x14ac:dyDescent="0.25">
      <c r="A7" s="4" t="s">
        <v>67</v>
      </c>
      <c r="B7" s="4"/>
      <c r="C7" s="4"/>
      <c r="D7" s="4"/>
      <c r="E7" s="4"/>
      <c r="F7" s="5"/>
      <c r="G7" s="5"/>
      <c r="H7" s="5"/>
      <c r="I7" s="5"/>
    </row>
    <row r="8" spans="1:9" x14ac:dyDescent="0.25">
      <c r="A8" s="6" t="s">
        <v>6</v>
      </c>
      <c r="B8" s="7"/>
      <c r="C8" s="4"/>
      <c r="D8" s="4"/>
      <c r="E8" s="4"/>
      <c r="F8" s="5"/>
      <c r="G8" s="5"/>
      <c r="H8" s="5"/>
      <c r="I8" s="5"/>
    </row>
    <row r="9" spans="1:9" x14ac:dyDescent="0.25">
      <c r="A9" s="27" t="s">
        <v>278</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ht="15.75" thickBot="1" x14ac:dyDescent="0.3">
      <c r="A13" s="27"/>
      <c r="B13" s="27"/>
      <c r="C13" s="27"/>
      <c r="D13" s="27"/>
      <c r="E13" s="27"/>
      <c r="F13" s="27"/>
      <c r="G13" s="27"/>
      <c r="H13" s="27"/>
      <c r="I13" s="27"/>
    </row>
    <row r="14" spans="1:9" ht="25.5" x14ac:dyDescent="0.25">
      <c r="A14" s="8" t="s">
        <v>7</v>
      </c>
      <c r="B14" s="9" t="s">
        <v>8</v>
      </c>
      <c r="C14" s="9" t="s">
        <v>9</v>
      </c>
      <c r="D14" s="9" t="s">
        <v>10</v>
      </c>
      <c r="E14" s="9" t="s">
        <v>11</v>
      </c>
      <c r="F14" s="9" t="s">
        <v>12</v>
      </c>
      <c r="G14" s="9" t="s">
        <v>13</v>
      </c>
      <c r="H14" s="10" t="s">
        <v>14</v>
      </c>
      <c r="I14" s="11" t="s">
        <v>15</v>
      </c>
    </row>
    <row r="15" spans="1:9" ht="15" customHeight="1" x14ac:dyDescent="0.25">
      <c r="A15" s="12" t="s">
        <v>16</v>
      </c>
      <c r="B15" s="13">
        <v>840000</v>
      </c>
      <c r="C15" s="13">
        <v>125000</v>
      </c>
      <c r="D15" s="13">
        <v>0</v>
      </c>
      <c r="E15" s="13">
        <v>50000</v>
      </c>
      <c r="F15" s="13">
        <v>0</v>
      </c>
      <c r="G15" s="13">
        <v>0</v>
      </c>
      <c r="H15" s="13">
        <v>0</v>
      </c>
      <c r="I15" s="14">
        <f t="shared" ref="I15:I25" si="0">SUM(B15:H15)</f>
        <v>1015000</v>
      </c>
    </row>
    <row r="16" spans="1:9" x14ac:dyDescent="0.25">
      <c r="A16" s="12" t="s">
        <v>17</v>
      </c>
      <c r="B16" s="13">
        <v>0</v>
      </c>
      <c r="C16" s="13">
        <v>0</v>
      </c>
      <c r="D16" s="13">
        <v>0</v>
      </c>
      <c r="E16" s="13">
        <v>0</v>
      </c>
      <c r="F16" s="13">
        <v>0</v>
      </c>
      <c r="G16" s="13">
        <v>0</v>
      </c>
      <c r="H16" s="13">
        <v>1500000</v>
      </c>
      <c r="I16" s="14">
        <f t="shared" si="0"/>
        <v>1500000</v>
      </c>
    </row>
    <row r="17" spans="1:9" x14ac:dyDescent="0.25">
      <c r="A17" s="12" t="s">
        <v>18</v>
      </c>
      <c r="B17" s="13">
        <v>0</v>
      </c>
      <c r="C17" s="13">
        <v>0</v>
      </c>
      <c r="D17" s="13">
        <v>0</v>
      </c>
      <c r="E17" s="13">
        <v>0</v>
      </c>
      <c r="F17" s="13">
        <v>0</v>
      </c>
      <c r="G17" s="13">
        <v>0</v>
      </c>
      <c r="H17" s="13">
        <v>0</v>
      </c>
      <c r="I17" s="14">
        <f t="shared" si="0"/>
        <v>0</v>
      </c>
    </row>
    <row r="18" spans="1:9" x14ac:dyDescent="0.25">
      <c r="A18" s="12" t="s">
        <v>19</v>
      </c>
      <c r="B18" s="13">
        <v>0</v>
      </c>
      <c r="C18" s="13">
        <v>0</v>
      </c>
      <c r="D18" s="13">
        <v>0</v>
      </c>
      <c r="E18" s="13">
        <v>0</v>
      </c>
      <c r="F18" s="13">
        <v>0</v>
      </c>
      <c r="G18" s="13">
        <v>0</v>
      </c>
      <c r="H18" s="13">
        <v>0</v>
      </c>
      <c r="I18" s="14">
        <f t="shared" si="0"/>
        <v>0</v>
      </c>
    </row>
    <row r="19" spans="1:9" x14ac:dyDescent="0.25">
      <c r="A19" s="12" t="s">
        <v>20</v>
      </c>
      <c r="B19" s="13">
        <v>0</v>
      </c>
      <c r="C19" s="13">
        <v>0</v>
      </c>
      <c r="D19" s="13">
        <v>0</v>
      </c>
      <c r="E19" s="13">
        <v>0</v>
      </c>
      <c r="F19" s="13">
        <v>0</v>
      </c>
      <c r="G19" s="13">
        <v>0</v>
      </c>
      <c r="H19" s="13">
        <v>0</v>
      </c>
      <c r="I19" s="14">
        <f t="shared" si="0"/>
        <v>0</v>
      </c>
    </row>
    <row r="20" spans="1:9" ht="15" customHeight="1" x14ac:dyDescent="0.25">
      <c r="A20" s="15" t="s">
        <v>15</v>
      </c>
      <c r="B20" s="16">
        <f t="shared" ref="B20:H20" si="1">SUM(B15:B19)</f>
        <v>840000</v>
      </c>
      <c r="C20" s="16">
        <f t="shared" si="1"/>
        <v>125000</v>
      </c>
      <c r="D20" s="16">
        <f t="shared" si="1"/>
        <v>0</v>
      </c>
      <c r="E20" s="16">
        <f t="shared" si="1"/>
        <v>50000</v>
      </c>
      <c r="F20" s="16">
        <f t="shared" si="1"/>
        <v>0</v>
      </c>
      <c r="G20" s="16">
        <f t="shared" si="1"/>
        <v>0</v>
      </c>
      <c r="H20" s="16">
        <f t="shared" si="1"/>
        <v>1500000</v>
      </c>
      <c r="I20" s="17">
        <f t="shared" si="0"/>
        <v>2515000</v>
      </c>
    </row>
    <row r="21" spans="1:9" ht="15" customHeight="1" x14ac:dyDescent="0.25">
      <c r="A21" s="12" t="s">
        <v>21</v>
      </c>
      <c r="B21" s="13">
        <v>0</v>
      </c>
      <c r="C21" s="13">
        <v>0</v>
      </c>
      <c r="D21" s="13">
        <v>40000</v>
      </c>
      <c r="E21" s="13">
        <v>0</v>
      </c>
      <c r="F21" s="13">
        <v>0</v>
      </c>
      <c r="G21" s="13">
        <v>0</v>
      </c>
      <c r="H21" s="13">
        <v>0</v>
      </c>
      <c r="I21" s="14">
        <f t="shared" si="0"/>
        <v>40000</v>
      </c>
    </row>
    <row r="22" spans="1:9" x14ac:dyDescent="0.25">
      <c r="A22" s="12" t="s">
        <v>22</v>
      </c>
      <c r="B22" s="13">
        <v>110000</v>
      </c>
      <c r="C22" s="13">
        <v>27000</v>
      </c>
      <c r="D22" s="13">
        <v>50000</v>
      </c>
      <c r="E22" s="13">
        <v>25000</v>
      </c>
      <c r="F22" s="13">
        <v>0</v>
      </c>
      <c r="G22" s="13">
        <v>0</v>
      </c>
      <c r="H22" s="13">
        <v>200000</v>
      </c>
      <c r="I22" s="14">
        <f t="shared" si="0"/>
        <v>412000</v>
      </c>
    </row>
    <row r="23" spans="1:9" x14ac:dyDescent="0.25">
      <c r="A23" s="12" t="s">
        <v>23</v>
      </c>
      <c r="B23" s="13">
        <v>0</v>
      </c>
      <c r="C23" s="13">
        <v>0</v>
      </c>
      <c r="D23" s="13">
        <v>0</v>
      </c>
      <c r="E23" s="13">
        <v>763000</v>
      </c>
      <c r="F23" s="13">
        <v>0</v>
      </c>
      <c r="G23" s="13">
        <v>0</v>
      </c>
      <c r="H23" s="13">
        <v>1300000</v>
      </c>
      <c r="I23" s="14">
        <f t="shared" si="0"/>
        <v>2063000</v>
      </c>
    </row>
    <row r="24" spans="1:9" x14ac:dyDescent="0.25">
      <c r="A24" s="12" t="s">
        <v>24</v>
      </c>
      <c r="B24" s="13">
        <v>0</v>
      </c>
      <c r="C24" s="13">
        <v>0</v>
      </c>
      <c r="D24" s="13">
        <v>0</v>
      </c>
      <c r="E24" s="13">
        <v>0</v>
      </c>
      <c r="F24" s="13">
        <v>0</v>
      </c>
      <c r="G24" s="13">
        <v>0</v>
      </c>
      <c r="H24" s="13">
        <v>0</v>
      </c>
      <c r="I24" s="14">
        <f t="shared" si="0"/>
        <v>0</v>
      </c>
    </row>
    <row r="25" spans="1:9" ht="15.75" thickBot="1" x14ac:dyDescent="0.3">
      <c r="A25" s="18" t="s">
        <v>25</v>
      </c>
      <c r="B25" s="19">
        <f t="shared" ref="B25:H25" si="2">SUM(B21:B24)</f>
        <v>110000</v>
      </c>
      <c r="C25" s="19">
        <f t="shared" si="2"/>
        <v>27000</v>
      </c>
      <c r="D25" s="19">
        <f t="shared" si="2"/>
        <v>90000</v>
      </c>
      <c r="E25" s="19">
        <f t="shared" si="2"/>
        <v>788000</v>
      </c>
      <c r="F25" s="19">
        <f t="shared" si="2"/>
        <v>0</v>
      </c>
      <c r="G25" s="19">
        <f t="shared" si="2"/>
        <v>0</v>
      </c>
      <c r="H25" s="19">
        <f t="shared" si="2"/>
        <v>1500000</v>
      </c>
      <c r="I25" s="20">
        <f t="shared" si="0"/>
        <v>2515000</v>
      </c>
    </row>
  </sheetData>
  <mergeCells count="1">
    <mergeCell ref="A9:I13"/>
  </mergeCells>
  <pageMargins left="0.75" right="0.75"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BD1CCC673DB84B92E61E5BE6CA1B09" ma:contentTypeVersion="8" ma:contentTypeDescription="Create a new document." ma:contentTypeScope="" ma:versionID="3eaef3d833705d9747970894d597ddbc">
  <xsd:schema xmlns:xsd="http://www.w3.org/2001/XMLSchema" xmlns:xs="http://www.w3.org/2001/XMLSchema" xmlns:p="http://schemas.microsoft.com/office/2006/metadata/properties" xmlns:ns3="ea1f852b-32bf-4e31-8164-529a36a285de" targetNamespace="http://schemas.microsoft.com/office/2006/metadata/properties" ma:root="true" ma:fieldsID="5cb904a4b5839be475ea77c43bd2ef89" ns3:_="">
    <xsd:import namespace="ea1f852b-32bf-4e31-8164-529a36a285d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1f852b-32bf-4e31-8164-529a36a28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2A8010-84BF-44C5-A873-C6F5D52853EA}">
  <ds:schemaRefs>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schemas.microsoft.com/office/infopath/2007/PartnerControls"/>
    <ds:schemaRef ds:uri="ea1f852b-32bf-4e31-8164-529a36a285de"/>
    <ds:schemaRef ds:uri="http://purl.org/dc/dcmitype/"/>
  </ds:schemaRefs>
</ds:datastoreItem>
</file>

<file path=customXml/itemProps2.xml><?xml version="1.0" encoding="utf-8"?>
<ds:datastoreItem xmlns:ds="http://schemas.openxmlformats.org/officeDocument/2006/customXml" ds:itemID="{D95CF425-B0FC-470F-B230-4428BAD6A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1f852b-32bf-4e31-8164-529a36a285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307976-5C0E-4B7B-8DBA-0939ED078F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80</vt:i4>
      </vt:variant>
      <vt:variant>
        <vt:lpstr>Named Ranges</vt:lpstr>
      </vt:variant>
      <vt:variant>
        <vt:i4>80</vt:i4>
      </vt:variant>
    </vt:vector>
  </HeadingPairs>
  <TitlesOfParts>
    <vt:vector size="160" baseType="lpstr">
      <vt:lpstr>Ditch Outfall Denit D1</vt:lpstr>
      <vt:lpstr>Ditch Outfall Denit D2</vt:lpstr>
      <vt:lpstr>Ditch Outfall Denit D3</vt:lpstr>
      <vt:lpstr>Ditch Outfall Denit D4</vt:lpstr>
      <vt:lpstr>Ditch Outfall Denit D5</vt:lpstr>
      <vt:lpstr>LAKE WASHINGTON SWALE D 5</vt:lpstr>
      <vt:lpstr>FEMA Buyout D2</vt:lpstr>
      <vt:lpstr>Micco SW Pond D3</vt:lpstr>
      <vt:lpstr>Fay Lake D1</vt:lpstr>
      <vt:lpstr>NASA Drainage Improvement D2</vt:lpstr>
      <vt:lpstr>Micco Central D3</vt:lpstr>
      <vt:lpstr>Breezeway D1</vt:lpstr>
      <vt:lpstr>Ruby St -SW Sed &amp; Trtmnt Sys D4</vt:lpstr>
      <vt:lpstr>Scottsmoor C D1</vt:lpstr>
      <vt:lpstr>Pines Industrial Pond D4</vt:lpstr>
      <vt:lpstr>West Cocoa - Adamson Rd  Imp D1</vt:lpstr>
      <vt:lpstr>West Cocoa 520 - Pluckebaum D1</vt:lpstr>
      <vt:lpstr>Scottsmoor I D1</vt:lpstr>
      <vt:lpstr>W Crisafulli Rd - Church Rd D2</vt:lpstr>
      <vt:lpstr>Mud Lake - West Cocoa D2</vt:lpstr>
      <vt:lpstr>Otter Creek Basin Outfall D4</vt:lpstr>
      <vt:lpstr>Johnson Jr Hi Pnd Denit PH 2 D4</vt:lpstr>
      <vt:lpstr>Hoover &amp; Ocean Pk SW Imp D5</vt:lpstr>
      <vt:lpstr>Basin 1329 Denit</vt:lpstr>
      <vt:lpstr>County Wide Oyster Gardening</vt:lpstr>
      <vt:lpstr>MUCK REMOV-N-GRAND CANAL  DREDG</vt:lpstr>
      <vt:lpstr>MUCK REMOVAL-N-EAU GALLIE DREDG</vt:lpstr>
      <vt:lpstr>MUCK REMOV-BNA-SYKES CREK DREDG</vt:lpstr>
      <vt:lpstr>OYSTER LIVNG SHORELINE-BNA-BREV</vt:lpstr>
      <vt:lpstr>MUCK REMOVL-BNA-MI CANALS DREDG</vt:lpstr>
      <vt:lpstr>MUCK REMOV-N-TITUSV EAST  DREDG</vt:lpstr>
      <vt:lpstr>STORMWATER-BNA-BASIN 1409 DENIT</vt:lpstr>
      <vt:lpstr>OYSTER LIVING SHRLINE-BNA-SQ FT</vt:lpstr>
      <vt:lpstr>OYSTER LIVING SHORELINE-N-SQ FT</vt:lpstr>
      <vt:lpstr>OYSTER LIVIG SHRLINE-CENT-SQ FT</vt:lpstr>
      <vt:lpstr>MUCK REMOVAL-N-NASA E DREDGING</vt:lpstr>
      <vt:lpstr>MUCK REMOVL-N-TITUSV WEST DREDG</vt:lpstr>
      <vt:lpstr>MUCK REMOVL-N-ROCKLEDGE B DREDG</vt:lpstr>
      <vt:lpstr>SEPTIC REMOVAL-N-S BEACHES A</vt:lpstr>
      <vt:lpstr>SEPTIC REMOVAL-CENT-MICCO PH II</vt:lpstr>
      <vt:lpstr>SEWER LATERAL-BNA-MI SMKE TESTS</vt:lpstr>
      <vt:lpstr>SEWER LAT-CENT-B BAY SMKE TESTS</vt:lpstr>
      <vt:lpstr>SEWER LAT-N-S BEACH SMOKE TESTS</vt:lpstr>
      <vt:lpstr>BANANA STORMWATER PROJECTS</vt:lpstr>
      <vt:lpstr>COUNTYWIDE POND HARVESTING</vt:lpstr>
      <vt:lpstr>BASIN 26 SUNSET SERENITY PK BIO</vt:lpstr>
      <vt:lpstr>BASIN 22 HNTINGTN-SERNTY WDCHIP</vt:lpstr>
      <vt:lpstr>N STORMWATER PROJECTS</vt:lpstr>
      <vt:lpstr>BASIN 2258 DITCH OUTFAL DENI D5</vt:lpstr>
      <vt:lpstr>CENTRAL STORMWATER PROJECTS</vt:lpstr>
      <vt:lpstr>SEPTIC REMOVAL-NORTH-SHARPES A</vt:lpstr>
      <vt:lpstr>SEPTIC REMOVAL-NORTH-SHARPES B</vt:lpstr>
      <vt:lpstr>SEPTIC REMOVAL-NORTH-COCOA C</vt:lpstr>
      <vt:lpstr>RAPID INFILTR BSN UPGRADE-N-PSJ</vt:lpstr>
      <vt:lpstr>SEPTIC REMVL-BNA-SYKES CREEK T </vt:lpstr>
      <vt:lpstr>SEPTIC REMVL-BNA-SYKES CREEK N </vt:lpstr>
      <vt:lpstr>SEPTIC REMVL-BNA-SYKES CREEK M </vt:lpstr>
      <vt:lpstr>SEPTIC REMOVAL-BNA-S BANANA B</vt:lpstr>
      <vt:lpstr>SEPTIC REMOVAL BNA MI C</vt:lpstr>
      <vt:lpstr>SEPTIC REMVL-BNA-MERRITT ISL F</vt:lpstr>
      <vt:lpstr>SEPTIC REMVAL-BNA-SYKES CREEK R</vt:lpstr>
      <vt:lpstr>SEPTIC REMVAL-BNA-MERRITT ISL G</vt:lpstr>
      <vt:lpstr>SEPTIC REMVAL-BNA-NORTH MI E</vt:lpstr>
      <vt:lpstr>SPTC RMVL-CENT-MICCO SWR LN EXT</vt:lpstr>
      <vt:lpstr>SEPTIC REMOVAL-CENTRAL-MICCO B</vt:lpstr>
      <vt:lpstr>SEPTIC REMOVAL-NORTH-S CENT C </vt:lpstr>
      <vt:lpstr>SEPTIC REMVAL-N-S CENT D (BREV)</vt:lpstr>
      <vt:lpstr>SEPTIC REMOVAL-N-S CENTRAL A</vt:lpstr>
      <vt:lpstr>SEPTIC REMOVAL-N-S BEACHES O</vt:lpstr>
      <vt:lpstr>SEPTIC REMOVAL-N-S BEACHES P</vt:lpstr>
      <vt:lpstr>HUNTINGTON PD DENIT RETROFIT D1</vt:lpstr>
      <vt:lpstr>FLOUNDER CREEK POND D1</vt:lpstr>
      <vt:lpstr>SW PROJS-N-JOHNS RD PD RETROFIT</vt:lpstr>
      <vt:lpstr>SW PROJS-N-BSN 115 CARTER DENIT</vt:lpstr>
      <vt:lpstr>SW PROJS-N-BSN 193 WILEY DENIT</vt:lpstr>
      <vt:lpstr>SW PROJ-N-BSN 100 BURKHLM DENIT</vt:lpstr>
      <vt:lpstr>SW PRJ-N-BASIN 51 JOHNS RD DTCH</vt:lpstr>
      <vt:lpstr>BASIN 141 IRWIN WOODCHIP BIOREC</vt:lpstr>
      <vt:lpstr>KINGSMILL AURORA PHASE II</vt:lpstr>
      <vt:lpstr>SW PRJ-BNA-BSN 1304 SEAGULL BIO</vt:lpstr>
      <vt:lpstr>'BANANA STORMWATER PROJECTS'!Print_Area</vt:lpstr>
      <vt:lpstr>'Basin 1329 Denit'!Print_Area</vt:lpstr>
      <vt:lpstr>'BASIN 141 IRWIN WOODCHIP BIOREC'!Print_Area</vt:lpstr>
      <vt:lpstr>'BASIN 22 HNTINGTN-SERNTY WDCHIP'!Print_Area</vt:lpstr>
      <vt:lpstr>'BASIN 2258 DITCH OUTFAL DENI D5'!Print_Area</vt:lpstr>
      <vt:lpstr>'BASIN 26 SUNSET SERENITY PK BIO'!Print_Area</vt:lpstr>
      <vt:lpstr>'Breezeway D1'!Print_Area</vt:lpstr>
      <vt:lpstr>'CENTRAL STORMWATER PROJECTS'!Print_Area</vt:lpstr>
      <vt:lpstr>'County Wide Oyster Gardening'!Print_Area</vt:lpstr>
      <vt:lpstr>'COUNTYWIDE POND HARVESTING'!Print_Area</vt:lpstr>
      <vt:lpstr>'Ditch Outfall Denit D1'!Print_Area</vt:lpstr>
      <vt:lpstr>'Ditch Outfall Denit D2'!Print_Area</vt:lpstr>
      <vt:lpstr>'Ditch Outfall Denit D3'!Print_Area</vt:lpstr>
      <vt:lpstr>'Ditch Outfall Denit D4'!Print_Area</vt:lpstr>
      <vt:lpstr>'Ditch Outfall Denit D5'!Print_Area</vt:lpstr>
      <vt:lpstr>'Fay Lake D1'!Print_Area</vt:lpstr>
      <vt:lpstr>'FEMA Buyout D2'!Print_Area</vt:lpstr>
      <vt:lpstr>'FLOUNDER CREEK POND D1'!Print_Area</vt:lpstr>
      <vt:lpstr>'Hoover &amp; Ocean Pk SW Imp D5'!Print_Area</vt:lpstr>
      <vt:lpstr>'HUNTINGTON PD DENIT RETROFIT D1'!Print_Area</vt:lpstr>
      <vt:lpstr>'Johnson Jr Hi Pnd Denit PH 2 D4'!Print_Area</vt:lpstr>
      <vt:lpstr>'KINGSMILL AURORA PHASE II'!Print_Area</vt:lpstr>
      <vt:lpstr>'LAKE WASHINGTON SWALE D 5'!Print_Area</vt:lpstr>
      <vt:lpstr>'Micco Central D3'!Print_Area</vt:lpstr>
      <vt:lpstr>'Micco SW Pond D3'!Print_Area</vt:lpstr>
      <vt:lpstr>'MUCK REMOVAL-N-EAU GALLIE DREDG'!Print_Area</vt:lpstr>
      <vt:lpstr>'MUCK REMOVAL-N-NASA E DREDGING'!Print_Area</vt:lpstr>
      <vt:lpstr>'MUCK REMOV-BNA-SYKES CREK DREDG'!Print_Area</vt:lpstr>
      <vt:lpstr>'MUCK REMOVL-BNA-MI CANALS DREDG'!Print_Area</vt:lpstr>
      <vt:lpstr>'MUCK REMOVL-N-ROCKLEDGE B DREDG'!Print_Area</vt:lpstr>
      <vt:lpstr>'MUCK REMOVL-N-TITUSV WEST DREDG'!Print_Area</vt:lpstr>
      <vt:lpstr>'MUCK REMOV-N-GRAND CANAL  DREDG'!Print_Area</vt:lpstr>
      <vt:lpstr>'MUCK REMOV-N-TITUSV EAST  DREDG'!Print_Area</vt:lpstr>
      <vt:lpstr>'Mud Lake - West Cocoa D2'!Print_Area</vt:lpstr>
      <vt:lpstr>'N STORMWATER PROJECTS'!Print_Area</vt:lpstr>
      <vt:lpstr>'NASA Drainage Improvement D2'!Print_Area</vt:lpstr>
      <vt:lpstr>'Otter Creek Basin Outfall D4'!Print_Area</vt:lpstr>
      <vt:lpstr>'OYSTER LIVIG SHRLINE-CENT-SQ FT'!Print_Area</vt:lpstr>
      <vt:lpstr>'OYSTER LIVING SHORELINE-N-SQ FT'!Print_Area</vt:lpstr>
      <vt:lpstr>'OYSTER LIVING SHRLINE-BNA-SQ FT'!Print_Area</vt:lpstr>
      <vt:lpstr>'OYSTER LIVNG SHORELINE-BNA-BREV'!Print_Area</vt:lpstr>
      <vt:lpstr>'Pines Industrial Pond D4'!Print_Area</vt:lpstr>
      <vt:lpstr>'RAPID INFILTR BSN UPGRADE-N-PSJ'!Print_Area</vt:lpstr>
      <vt:lpstr>'Ruby St -SW Sed &amp; Trtmnt Sys D4'!Print_Area</vt:lpstr>
      <vt:lpstr>'Scottsmoor C D1'!Print_Area</vt:lpstr>
      <vt:lpstr>'Scottsmoor I D1'!Print_Area</vt:lpstr>
      <vt:lpstr>'SEPTIC REMOVAL BNA MI C'!Print_Area</vt:lpstr>
      <vt:lpstr>'SEPTIC REMOVAL-BNA-S BANANA B'!Print_Area</vt:lpstr>
      <vt:lpstr>'SEPTIC REMOVAL-CENT-MICCO PH II'!Print_Area</vt:lpstr>
      <vt:lpstr>'SEPTIC REMOVAL-CENTRAL-MICCO B'!Print_Area</vt:lpstr>
      <vt:lpstr>'SEPTIC REMOVAL-NORTH-COCOA C'!Print_Area</vt:lpstr>
      <vt:lpstr>'SEPTIC REMOVAL-NORTH-S CENT C '!Print_Area</vt:lpstr>
      <vt:lpstr>'SEPTIC REMOVAL-NORTH-SHARPES A'!Print_Area</vt:lpstr>
      <vt:lpstr>'SEPTIC REMOVAL-NORTH-SHARPES B'!Print_Area</vt:lpstr>
      <vt:lpstr>'SEPTIC REMOVAL-N-S BEACHES A'!Print_Area</vt:lpstr>
      <vt:lpstr>'SEPTIC REMOVAL-N-S BEACHES O'!Print_Area</vt:lpstr>
      <vt:lpstr>'SEPTIC REMOVAL-N-S BEACHES P'!Print_Area</vt:lpstr>
      <vt:lpstr>'SEPTIC REMOVAL-N-S CENTRAL A'!Print_Area</vt:lpstr>
      <vt:lpstr>'SEPTIC REMVAL-BNA-MERRITT ISL G'!Print_Area</vt:lpstr>
      <vt:lpstr>'SEPTIC REMVAL-BNA-NORTH MI E'!Print_Area</vt:lpstr>
      <vt:lpstr>'SEPTIC REMVAL-BNA-SYKES CREEK R'!Print_Area</vt:lpstr>
      <vt:lpstr>'SEPTIC REMVAL-N-S CENT D (BREV)'!Print_Area</vt:lpstr>
      <vt:lpstr>'SEPTIC REMVL-BNA-MERRITT ISL F'!Print_Area</vt:lpstr>
      <vt:lpstr>'SEPTIC REMVL-BNA-SYKES CREEK M '!Print_Area</vt:lpstr>
      <vt:lpstr>'SEPTIC REMVL-BNA-SYKES CREEK N '!Print_Area</vt:lpstr>
      <vt:lpstr>'SEPTIC REMVL-BNA-SYKES CREEK T '!Print_Area</vt:lpstr>
      <vt:lpstr>'SEWER LAT-CENT-B BAY SMKE TESTS'!Print_Area</vt:lpstr>
      <vt:lpstr>'SEWER LATERAL-BNA-MI SMKE TESTS'!Print_Area</vt:lpstr>
      <vt:lpstr>'SEWER LAT-N-S BEACH SMOKE TESTS'!Print_Area</vt:lpstr>
      <vt:lpstr>'SPTC RMVL-CENT-MICCO SWR LN EXT'!Print_Area</vt:lpstr>
      <vt:lpstr>'STORMWATER-BNA-BASIN 1409 DENIT'!Print_Area</vt:lpstr>
      <vt:lpstr>'SW PRJ-BNA-BSN 1304 SEAGULL BIO'!Print_Area</vt:lpstr>
      <vt:lpstr>'SW PRJ-N-BASIN 51 JOHNS RD DTCH'!Print_Area</vt:lpstr>
      <vt:lpstr>'SW PROJ-N-BSN 100 BURKHLM DENIT'!Print_Area</vt:lpstr>
      <vt:lpstr>'SW PROJS-N-BSN 115 CARTER DENIT'!Print_Area</vt:lpstr>
      <vt:lpstr>'SW PROJS-N-BSN 193 WILEY DENIT'!Print_Area</vt:lpstr>
      <vt:lpstr>'SW PROJS-N-JOHNS RD PD RETROFIT'!Print_Area</vt:lpstr>
      <vt:lpstr>'W Crisafulli Rd - Church Rd D2'!Print_Area</vt:lpstr>
      <vt:lpstr>'West Cocoa - Adamson Rd  Imp D1'!Print_Area</vt:lpstr>
      <vt:lpstr>'West Cocoa 520 - Pluckebaum D1'!Print_Area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Robin</dc:creator>
  <cp:lastModifiedBy>Rose, Vicki</cp:lastModifiedBy>
  <cp:lastPrinted>2020-06-30T17:56:12Z</cp:lastPrinted>
  <dcterms:created xsi:type="dcterms:W3CDTF">2020-05-05T23:17:26Z</dcterms:created>
  <dcterms:modified xsi:type="dcterms:W3CDTF">2021-02-03T15:09:03Z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0x0101007DBD1CCC673DB84B92E61E5BE6CA1B09</vt:lpwstr>
  </property>
  <property fmtid="{D5CDD505-2E9C-101B-9397-08002B2CF9AE}" pid="3" name="SS Version">
    <vt:lpwstr>20.4</vt:lpwstr>
  </property>
</Properties>
</file>